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780"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<sst xmlns="http://schemas.openxmlformats.org/spreadsheetml/2006/main" count="1285" uniqueCount="473">
  <si>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</si>
  <si>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</si>
  <si>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</si>
  <si>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</si>
  <si>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</si>
  <si>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</si>
  <si>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</si>
  <si>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</si>
  <si>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</si>
  <si>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</si>
  <si>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</si>
  <si>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</si>
  <si>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</si>
  <si>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</si>
  <si>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</si>
  <si>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</si>
  <si>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</si>
  <si>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</si>
  <si>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</si>
  <si>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</si>
  <si>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</si>
  <si>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</si>
  <si>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</si>
  <si>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</si>
  <si>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</si>
  <si>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</si>
  <si>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</si>
  <si>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</si>
  <si>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</si>
  <si>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</si>
  <si>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</si>
  <si>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</si>
  <si>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</si>
  <si>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</si>
  <si>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</si>
  <si>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</si>
  <si>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</si>
  <si>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</si>
  <si>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</si>
  <si>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</si>
  <si>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</si>
  <si>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</si>
  <si>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</si>
  <si>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</si>
  <si>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</si>
  <si>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274</t>
  </si>
  <si>
    <t>中国民主建国会云南省委员会</t>
  </si>
  <si>
    <t>274001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</si>
  <si>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</si>
  <si>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</si>
  <si>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</si>
  <si>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</si>
  <si>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</si>
  <si>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</si>
  <si>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</si>
  <si>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</si>
  <si>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</si>
  <si>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</si>
  <si>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</si>
  <si>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</si>
  <si>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</si>
  <si>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</si>
  <si>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</si>
  <si>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20128</t>
  </si>
  <si>
    <t>民主党派及工商联事务</t>
  </si>
  <si>
    <t>2012801</t>
  </si>
  <si>
    <t>行政运行</t>
  </si>
  <si>
    <t>2012804</t>
  </si>
  <si>
    <t>参政议政</t>
  </si>
  <si>
    <t>2012899</t>
  </si>
  <si>
    <t>其他民主党派及工商联事务支出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</si>
  <si>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</si>
  <si>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</si>
  <si>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</si>
  <si>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</si>
  <si>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</si>
  <si>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</si>
  <si>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</si>
  <si>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</si>
  <si>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</si>
  <si>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</si>
  <si>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</si>
  <si>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</si>
  <si>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</si>
  <si>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</si>
  <si>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</si>
  <si>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</si>
  <si>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</si>
  <si>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</si>
  <si>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</si>
  <si>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</si>
  <si>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</si>
  <si>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</si>
  <si>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</si>
  <si>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</si>
  <si>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</si>
  <si>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</si>
  <si>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</si>
  <si>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</si>
  <si>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</si>
  <si>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</si>
  <si>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</si>
  <si>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</si>
  <si>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</si>
  <si>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</si>
  <si>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</si>
  <si>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</si>
  <si>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</si>
  <si>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</si>
  <si>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</si>
  <si>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</si>
  <si>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</si>
  <si>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</si>
  <si>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</si>
  <si>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</si>
  <si>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</si>
  <si>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</si>
  <si>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</si>
  <si>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</si>
  <si>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</si>
  <si>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</si>
  <si>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</si>
  <si>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</si>
  <si>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</si>
  <si>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</si>
  <si>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</si>
  <si>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</si>
  <si>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</si>
  <si>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</si>
  <si>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</si>
  <si>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</si>
  <si>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</si>
  <si>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</si>
  <si>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</si>
  <si>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</si>
  <si>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</si>
  <si>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</si>
  <si>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</si>
  <si>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</si>
  <si>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</si>
  <si>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</si>
  <si>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</si>
  <si>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</si>
  <si>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</si>
  <si>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</si>
  <si>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</si>
  <si>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</si>
  <si>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530000210000000037893</t>
  </si>
  <si>
    <t>行政人员支出工资</t>
  </si>
  <si>
    <t>30101</t>
  </si>
  <si>
    <t>基本工资</t>
  </si>
  <si>
    <t>30102</t>
  </si>
  <si>
    <t>津贴补贴</t>
  </si>
  <si>
    <t>30103</t>
  </si>
  <si>
    <t>奖金</t>
  </si>
  <si>
    <t>530000210000000037895</t>
  </si>
  <si>
    <t>社会保障缴费</t>
  </si>
  <si>
    <t>30108</t>
  </si>
  <si>
    <t>机关事业单位基本养老保险缴费</t>
  </si>
  <si>
    <t>30112</t>
  </si>
  <si>
    <t>其他社会保障缴费</t>
  </si>
  <si>
    <t>30110</t>
  </si>
  <si>
    <t>职工基本医疗保险缴费</t>
  </si>
  <si>
    <t>30111</t>
  </si>
  <si>
    <t>公务员医疗补助缴费</t>
  </si>
  <si>
    <t>530000210000000037897</t>
  </si>
  <si>
    <t>30113</t>
  </si>
  <si>
    <t>530000210000000037900</t>
  </si>
  <si>
    <t>公车购置及运维费</t>
  </si>
  <si>
    <t>30231</t>
  </si>
  <si>
    <t>公务用车运行维护费</t>
  </si>
  <si>
    <t>530000210000000037902</t>
  </si>
  <si>
    <t>30217</t>
  </si>
  <si>
    <t>530000210000000037903</t>
  </si>
  <si>
    <t>行政人员公务交通补贴</t>
  </si>
  <si>
    <t>30239</t>
  </si>
  <si>
    <t>其他交通费用</t>
  </si>
  <si>
    <t>530000210000000037904</t>
  </si>
  <si>
    <t>工会经费</t>
  </si>
  <si>
    <t>30228</t>
  </si>
  <si>
    <t>530000210000000037905</t>
  </si>
  <si>
    <t>一般公用经费</t>
  </si>
  <si>
    <t>30201</t>
  </si>
  <si>
    <t>办公费</t>
  </si>
  <si>
    <t>30205</t>
  </si>
  <si>
    <t>水费</t>
  </si>
  <si>
    <t>30206</t>
  </si>
  <si>
    <t>电费</t>
  </si>
  <si>
    <t>30207</t>
  </si>
  <si>
    <t>邮电费</t>
  </si>
  <si>
    <t>30211</t>
  </si>
  <si>
    <t>差旅费</t>
  </si>
  <si>
    <t>30213</t>
  </si>
  <si>
    <t>维修（护）费</t>
  </si>
  <si>
    <t>30215</t>
  </si>
  <si>
    <t>会议费</t>
  </si>
  <si>
    <t>30229</t>
  </si>
  <si>
    <t>福利费</t>
  </si>
  <si>
    <t>30240</t>
  </si>
  <si>
    <t>税金及附加费用</t>
  </si>
  <si>
    <t>30299</t>
  </si>
  <si>
    <t>其他商品和服务支出</t>
  </si>
  <si>
    <t>31002</t>
  </si>
  <si>
    <t>办公设备购置</t>
  </si>
  <si>
    <t>530000241100002221011</t>
  </si>
  <si>
    <t>行政人员绩效奖</t>
  </si>
  <si>
    <t>预算05-1表</t>
  </si>
  <si>
    <t>2025年部门项目支出预算表</t>
  </si>
  <si>
    <t>项目分类</t>
  </si>
  <si>
    <t>项目单位</t>
  </si>
  <si>
    <t>本年拨款</t>
  </si>
  <si>
    <t>其中：本次下达</t>
  </si>
  <si>
    <t>2024年度云南省决策咨询研究课题经费</t>
  </si>
  <si>
    <t>事业发展类</t>
  </si>
  <si>
    <t>530000241100003066809</t>
  </si>
  <si>
    <t>30202</t>
  </si>
  <si>
    <t>印刷费</t>
  </si>
  <si>
    <t>30226</t>
  </si>
  <si>
    <t>劳务费</t>
  </si>
  <si>
    <t>30227</t>
  </si>
  <si>
    <t>委托业务费</t>
  </si>
  <si>
    <t>部门预算机动经费</t>
  </si>
  <si>
    <t>其他运转类</t>
  </si>
  <si>
    <t>530000241100002028956</t>
  </si>
  <si>
    <t>民主党派专项业务和社会服务保障经费</t>
  </si>
  <si>
    <t>530000231100001111158</t>
  </si>
  <si>
    <t>民主党派专项业务经费</t>
  </si>
  <si>
    <t>专项业务类</t>
  </si>
  <si>
    <t>530000200000000004639</t>
  </si>
  <si>
    <t>30216</t>
  </si>
  <si>
    <t>培训费</t>
  </si>
  <si>
    <t>31007</t>
  </si>
  <si>
    <t>信息网络及软件购置更新</t>
  </si>
  <si>
    <t>其他人员支出</t>
  </si>
  <si>
    <t>民生类</t>
  </si>
  <si>
    <t>530000231100001101903</t>
  </si>
  <si>
    <t>30199</t>
  </si>
  <si>
    <t>其他工资福利支出</t>
  </si>
  <si>
    <t>社会服务和乡村振兴专项经费</t>
  </si>
  <si>
    <t>530000200000000003411</t>
  </si>
  <si>
    <t>30218</t>
  </si>
  <si>
    <t>专用材料费</t>
  </si>
  <si>
    <t>30308</t>
  </si>
  <si>
    <t>助学金</t>
  </si>
  <si>
    <t>31003</t>
  </si>
  <si>
    <t>专用设备购置</t>
  </si>
  <si>
    <t>因公出国（境）专项经费</t>
  </si>
  <si>
    <t>因公出国（境）经费</t>
  </si>
  <si>
    <t>530000210000000035843</t>
  </si>
  <si>
    <t>30212</t>
  </si>
  <si>
    <t>因公出国（境）费用</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</si>
  <si>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</si>
  <si>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</si>
  <si>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</si>
  <si>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</si>
  <si>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</si>
  <si>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</si>
  <si>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</si>
  <si>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</si>
  <si>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</si>
  <si>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</si>
  <si>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</si>
  <si>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</si>
  <si>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1.会领导及会员到民建中央参加各类会议培训、省委会机关干部参加各部门举办的培训。
2.举办2025年度新会员培训班、骨干会员培训班、省委会及州市组织机关干部培训班。
3.编印机关工作手册等制度和其他资料、《云南民讯》、参政议政及社情民意成果汇编、调研相关资料等。
4.委托调研、社情民意信息、理论研究等劳务费。
5.多党合作事业、民建云南省委各项工作宣传。
6.完成本年度会员慰问。</t>
  </si>
  <si>
    <t>产出指标</t>
  </si>
  <si>
    <t>数量指标</t>
  </si>
  <si>
    <t>参加民建中央组织的各类会议、培训的次数</t>
  </si>
  <si>
    <t>&gt;=</t>
  </si>
  <si>
    <t>次</t>
  </si>
  <si>
    <t>定量指标</t>
  </si>
  <si>
    <t>反映参加民建中央组织的各类会议、培训的情况。</t>
  </si>
  <si>
    <t>参加民建中央组织的各类会议、培训的人次</t>
  </si>
  <si>
    <t>25</t>
  </si>
  <si>
    <t>人次</t>
  </si>
  <si>
    <t>反映年度参加民建中央组织的各类会议、培训的情况。</t>
  </si>
  <si>
    <t>组织、参与各类调研次数</t>
  </si>
  <si>
    <t>反映云南民建骨干会员、会员企业家、机关干部省内外调研情况。</t>
  </si>
  <si>
    <t>组织各类培训人次</t>
  </si>
  <si>
    <t>180</t>
  </si>
  <si>
    <t>人</t>
  </si>
  <si>
    <t>反映云南民建骨干会员、新会员、机关干部参与培训情况。</t>
  </si>
  <si>
    <t>完成调研报告数量</t>
  </si>
  <si>
    <t>篇</t>
  </si>
  <si>
    <t>反映调研报告完成情况。</t>
  </si>
  <si>
    <t>设备政府采购率</t>
  </si>
  <si>
    <t>=</t>
  </si>
  <si>
    <t>100</t>
  </si>
  <si>
    <t>%</t>
  </si>
  <si>
    <t>反映政府采购率。
政府采购率=政府采购数量/采购项目总数*100%。</t>
  </si>
  <si>
    <t>完成理论研究报告数量</t>
  </si>
  <si>
    <t>反映理论研究报告完成情况。</t>
  </si>
  <si>
    <t>质量指标</t>
  </si>
  <si>
    <t>调研成果得到中央领导、省领导批示数</t>
  </si>
  <si>
    <t>件</t>
  </si>
  <si>
    <t>反映调研成果得到中央领导、省领导批示总数。</t>
  </si>
  <si>
    <t>社情民意被全国政协、民建中央、省政协采用条数</t>
  </si>
  <si>
    <t>20</t>
  </si>
  <si>
    <t>条</t>
  </si>
  <si>
    <t>反映社情民意被全国政协、民建中央、省政协采用情况。</t>
  </si>
  <si>
    <t>时效指标</t>
  </si>
  <si>
    <t>调研任务及时完成率</t>
  </si>
  <si>
    <t>80</t>
  </si>
  <si>
    <t>反映按当年调研任务及时完成情况。 
调研任务及时完成率=时限内完成任务数/任务总数*100%</t>
  </si>
  <si>
    <t>效益指标</t>
  </si>
  <si>
    <t>社会效益</t>
  </si>
  <si>
    <t>相关建议、问题引起省级部门的重视，对促进云南的经济社会发展起到积极作用</t>
  </si>
  <si>
    <t>促进云南的经济社会发展</t>
  </si>
  <si>
    <t>定性指标</t>
  </si>
  <si>
    <t>反映项目实施相关建议、问题引起省级部门的重视，对促进云南的经济社会发展起到积极作用。</t>
  </si>
  <si>
    <t>提升理论素养，坚定理想信念，优化知识结构，切实用理论武装头脑、指导实践、推动工作</t>
  </si>
  <si>
    <t>明显提高</t>
  </si>
  <si>
    <t>反映项目实施提升理论素养，坚定理想信念，优化知识结构，切实用理论武装头脑、指导实践、推动工作。</t>
  </si>
  <si>
    <t>满意度指标</t>
  </si>
  <si>
    <t>服务对象满意度</t>
  </si>
  <si>
    <t>全省广大民建会员满意度</t>
  </si>
  <si>
    <t>90</t>
  </si>
  <si>
    <t>反映全省民建会员满意度情况。
满意度=满意度问卷份数/有效问卷数量*100%</t>
  </si>
  <si>
    <t>参会人员满意度</t>
  </si>
  <si>
    <t>反映参会人员满意度。
满意度=（调查问卷中满意人员数/调查问卷总人数）*100%</t>
  </si>
  <si>
    <t>本年度该项目主要承担民主党派专项业务和社会服务有关会议、展板设计制作、资料及复印纸购置等。</t>
  </si>
  <si>
    <t>召开专题会议</t>
  </si>
  <si>
    <t>7</t>
  </si>
  <si>
    <t>根据年度调研工作安排，反映相关调研组计划召开工作会议的情况。</t>
  </si>
  <si>
    <t>可持续影响</t>
  </si>
  <si>
    <t>形成调研报告</t>
  </si>
  <si>
    <t>根据年度调研工作安排，反映形成相关调研报告的情况。</t>
  </si>
  <si>
    <t>受慰问会员满意度</t>
  </si>
  <si>
    <t>95</t>
  </si>
  <si>
    <t>根据慰问结束后，反馈情况统计。</t>
  </si>
  <si>
    <t>支持部门正常履职,主要用于民建云南省委2025年度经费缺口，保障临时性新增重点工作任务</t>
  </si>
  <si>
    <t>保障圆满完成重要性工作</t>
  </si>
  <si>
    <t>圆满完成工作任务</t>
  </si>
  <si>
    <t>保障工作开展按工作目标按时按量完成，达到预期目标</t>
  </si>
  <si>
    <t>保障开展重要性工作次数</t>
  </si>
  <si>
    <t>&lt;=</t>
  </si>
  <si>
    <t>保障民建省委2025年临时性开展的重要工作</t>
  </si>
  <si>
    <t>部门正常开展工作</t>
  </si>
  <si>
    <t>正常运转</t>
  </si>
  <si>
    <t>反映部门（单位）正常运转情况。</t>
  </si>
  <si>
    <t>满意度</t>
  </si>
  <si>
    <t>反映民建各级组织对工作开展的满意程度。</t>
  </si>
  <si>
    <t>按照年度因公出国（境）计划，顺利完成国外经贸交流及招商合作出访计划，确保项目经费支出进度，并严格在预算控制数内使用。</t>
  </si>
  <si>
    <t>单个团组出访天数</t>
  </si>
  <si>
    <t>10</t>
  </si>
  <si>
    <t>天</t>
  </si>
  <si>
    <t>单个团组出访人数</t>
  </si>
  <si>
    <t>按照进度完成因公出国（境）任务</t>
  </si>
  <si>
    <t>月</t>
  </si>
  <si>
    <t>按照进度完成因公出国（境）计划</t>
  </si>
  <si>
    <t>提交出访报告</t>
  </si>
  <si>
    <t>出访人员满意度</t>
  </si>
  <si>
    <t>2025年，民建省委根据省委统战部“同心工程”的要求，开展会泽县同心帮扶点项目建设及乡村振兴同心教育项目，积极开展乡村振兴专项民主监督工作、洱海保护治理专项民主监督工作及爱心义诊等活动。按照《云南省巩固拓展脱贫攻坚成果同乡村振兴有效衔接规划（2021-2025）》《云南省关于实现巩固拓展脱贫攻坚成果同乡村振兴有效衔接的实施意见》《中共云南省委办公厅印发&lt;关于支持各民主党派省委、无党派人士开展九大高原湖泊保护治理民主监督工作的实施方案&gt;的通知》《民建云南省委关于开展洱海保护治理民主监督工作实施方案》等要求，年度预算安排的社会服务及九大高原湖泊（洱海）保护治理民主监督工作。</t>
  </si>
  <si>
    <t>同心健康项目乡村医生培训人数</t>
  </si>
  <si>
    <t>85</t>
  </si>
  <si>
    <t>反映开展助力乡村振兴同心健康项目，进行乡村医生培训工作的情况。</t>
  </si>
  <si>
    <t>贫困大学生补助人数</t>
  </si>
  <si>
    <t>反映贫困大学生受助人数。</t>
  </si>
  <si>
    <t>同心民建—和美乡村留守儿童帮扶项目</t>
  </si>
  <si>
    <t>个</t>
  </si>
  <si>
    <t>根据民建省委对于全省社会服务工作规划及部署，在包含会泽县乐业镇在内全省4个州（市）相关地区开展“同心民建—和美乡村留守儿童“启航班”项目建设。</t>
  </si>
  <si>
    <t>项目完成，通过验收</t>
  </si>
  <si>
    <t>10月底前完成。</t>
  </si>
  <si>
    <t>受益人数</t>
  </si>
  <si>
    <t>130</t>
  </si>
  <si>
    <t>反映乡村医生及贫困大学生受益情况。</t>
  </si>
  <si>
    <t>补助、受益人满意度</t>
  </si>
  <si>
    <t>反映补助、受益人满意情况。</t>
  </si>
  <si>
    <t>根据省编办通知，我部门配备编外人员1名，用于机关辅助性工作。</t>
  </si>
  <si>
    <t>编外人员数量</t>
  </si>
  <si>
    <t>根据编办通知设立。</t>
  </si>
  <si>
    <t>辅助机关工作开展</t>
  </si>
  <si>
    <t>年</t>
  </si>
  <si>
    <t>根据全年辅助性工作开展情况设定。</t>
  </si>
  <si>
    <t>机关干部职工满意度</t>
  </si>
  <si>
    <t>根据机关干部职工满意度考核。</t>
  </si>
  <si>
    <t>预算06表</t>
  </si>
  <si>
    <t>2025年部门政府性基金预算支出预算表</t>
  </si>
  <si>
    <t>政府性基金预算支出</t>
  </si>
  <si>
    <r>
      <rPr>
        <sz val="11"/>
        <color theme="1"/>
        <rFont val="宋体"/>
        <charset val="134"/>
        <scheme val="minor"/>
      </rPr>
      <t>因我部门2</t>
    </r>
    <r>
      <rPr>
        <sz val="11"/>
        <color theme="1"/>
        <rFont val="宋体"/>
        <charset val="134"/>
        <scheme val="minor"/>
      </rPr>
      <t>025年</t>
    </r>
    <r>
      <rPr>
        <sz val="11"/>
        <color theme="1"/>
        <rFont val="宋体"/>
        <charset val="134"/>
        <scheme val="minor"/>
      </rPr>
      <t>无政府性基金预算资金，所以本表公开空表。</t>
    </r>
  </si>
  <si>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</si>
  <si>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</si>
  <si>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</si>
  <si>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</si>
  <si>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</si>
  <si>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</si>
  <si>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</si>
  <si>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</si>
  <si>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</si>
  <si>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</si>
  <si>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</si>
  <si>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</si>
  <si>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A4黑白打印机</t>
  </si>
  <si>
    <t>A02021003 A4黑白打印机</t>
  </si>
  <si>
    <t>台</t>
  </si>
  <si>
    <t>基础软件</t>
  </si>
  <si>
    <t>A08060301 基础软件</t>
  </si>
  <si>
    <t>套</t>
  </si>
  <si>
    <t>台式计算机</t>
  </si>
  <si>
    <t>A02010105 台式计算机</t>
  </si>
  <si>
    <t>车辆加油</t>
  </si>
  <si>
    <t>C23120302 车辆加油、添加燃料服务</t>
  </si>
  <si>
    <t>项</t>
  </si>
  <si>
    <t>车辆维修保养</t>
  </si>
  <si>
    <t>C23120301 车辆维修和保养服务</t>
  </si>
  <si>
    <t>车辆保险费</t>
  </si>
  <si>
    <t>C1804010201 机动车保险服务</t>
  </si>
  <si>
    <t>复印机</t>
  </si>
  <si>
    <t>A02020100 复印机</t>
  </si>
  <si>
    <t>复印纸</t>
  </si>
  <si>
    <t>A05040101 复印纸</t>
  </si>
  <si>
    <t>批</t>
  </si>
  <si>
    <t>预算08表</t>
  </si>
  <si>
    <t>2025年部门政府购买服务预算表</t>
  </si>
  <si>
    <t>政府购买服务项目</t>
  </si>
  <si>
    <t>政府购买服务目录</t>
  </si>
  <si>
    <r>
      <rPr>
        <sz val="11"/>
        <color theme="1"/>
        <rFont val="宋体"/>
        <charset val="134"/>
        <scheme val="minor"/>
      </rPr>
      <t>因我部门2</t>
    </r>
    <r>
      <rPr>
        <sz val="11"/>
        <color theme="1"/>
        <rFont val="宋体"/>
        <charset val="134"/>
        <scheme val="minor"/>
      </rPr>
      <t>025年</t>
    </r>
    <r>
      <rPr>
        <sz val="11"/>
        <color theme="1"/>
        <rFont val="宋体"/>
        <charset val="134"/>
        <scheme val="minor"/>
      </rPr>
      <t>无政府购买服务预算，所以本表公开空表。</t>
    </r>
  </si>
  <si>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</si>
  <si>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</si>
  <si>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</si>
  <si>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</si>
  <si>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</si>
  <si>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</si>
  <si>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</si>
  <si>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</si>
  <si>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</si>
  <si>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</si>
  <si>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</si>
  <si>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</si>
  <si>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</si>
  <si>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</si>
  <si>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</si>
  <si>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</si>
  <si>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</si>
  <si>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</si>
  <si>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</si>
  <si>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</si>
  <si>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</si>
  <si>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</si>
  <si>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</si>
  <si>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</si>
  <si>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r>
      <rPr>
        <sz val="11"/>
        <color theme="1"/>
        <rFont val="宋体"/>
        <charset val="134"/>
        <scheme val="minor"/>
      </rPr>
      <t>因我部门2</t>
    </r>
    <r>
      <rPr>
        <sz val="11"/>
        <color theme="1"/>
        <rFont val="宋体"/>
        <charset val="134"/>
        <scheme val="minor"/>
      </rPr>
      <t>025年</t>
    </r>
    <r>
      <rPr>
        <sz val="11"/>
        <color theme="1"/>
        <rFont val="宋体"/>
        <charset val="134"/>
        <scheme val="minor"/>
      </rPr>
      <t>无省对下转移支付预算，所以本表公开空表。</t>
    </r>
  </si>
  <si>
    <t>预算09-2表</t>
  </si>
  <si>
    <t>2025年省对下转移支付绩效目标表</t>
  </si>
  <si>
    <t>预算10表</t>
  </si>
  <si>
    <t>2025年新增资产配置表</t>
  </si>
  <si>
    <t>资产类别</t>
  </si>
  <si>
    <t>资产分类代码.名称</t>
  </si>
  <si>
    <t>资产名称</t>
  </si>
  <si>
    <t>计量单位</t>
  </si>
  <si>
    <t>财政部门批复数（元）</t>
  </si>
  <si>
    <t>单价</t>
  </si>
  <si>
    <t>金额</t>
  </si>
  <si>
    <t>8</t>
  </si>
  <si>
    <t>设备</t>
  </si>
  <si>
    <t>台式电脑</t>
  </si>
  <si>
    <t>高速黑白复印机</t>
  </si>
  <si>
    <t>无形资产</t>
  </si>
  <si>
    <t>预算11表</t>
  </si>
  <si>
    <t>2025年中央转移支付补助项目支出预算表</t>
  </si>
  <si>
    <t>上级补助</t>
  </si>
  <si>
    <r>
      <rPr>
        <sz val="11"/>
        <color theme="1"/>
        <rFont val="宋体"/>
        <charset val="134"/>
        <scheme val="minor"/>
      </rPr>
      <t>因我部门2</t>
    </r>
    <r>
      <rPr>
        <sz val="11"/>
        <color theme="1"/>
        <rFont val="宋体"/>
        <charset val="134"/>
        <scheme val="minor"/>
      </rPr>
      <t>025年</t>
    </r>
    <r>
      <rPr>
        <sz val="11"/>
        <color theme="1"/>
        <rFont val="宋体"/>
        <charset val="134"/>
        <scheme val="minor"/>
      </rPr>
      <t>无中央转移支付补助项目支出预算，所以本表公开空表。</t>
    </r>
  </si>
  <si>
    <t>预算12表</t>
  </si>
  <si>
    <t>2025年部门项目支出中期规划预算表</t>
  </si>
  <si>
    <t>项目级次</t>
  </si>
  <si>
    <t>2025年</t>
  </si>
  <si>
    <t>2026年</t>
  </si>
  <si>
    <t>2027年</t>
  </si>
  <si>
    <t>212 因公出国（境）经费</t>
  </si>
  <si>
    <t>本级</t>
  </si>
  <si>
    <t>229 其他运转类</t>
  </si>
  <si>
    <t>311 专项业务类</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</si>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</sst>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41">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1"/>
      <color theme="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1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3" borderId="17" applyNumberFormat="0" applyAlignment="0" applyProtection="0">
      <alignment vertical="center"/>
    </xf>
    <xf numFmtId="0" fontId="31" fillId="4" borderId="18" applyNumberFormat="0" applyAlignment="0" applyProtection="0">
      <alignment vertical="center"/>
    </xf>
    <xf numFmtId="0" fontId="32" fillId="4" borderId="17" applyNumberFormat="0" applyAlignment="0" applyProtection="0">
      <alignment vertical="center"/>
    </xf>
    <xf numFmtId="0" fontId="33" fillId="5" borderId="19" applyNumberFormat="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79" fontId="8" fillId="0" borderId="7">
      <alignment horizontal="right" vertical="center"/>
    </xf>
    <xf numFmtId="10" fontId="8" fillId="0" borderId="7">
      <alignment horizontal="right" vertical="center"/>
    </xf>
    <xf numFmtId="49" fontId="8" fillId="0" borderId="7">
      <alignment horizontal="left" vertical="center" wrapText="1"/>
    </xf>
    <xf numFmtId="180" fontId="8" fillId="0" borderId="7">
      <alignment horizontal="right" vertical="center"/>
    </xf>
  </cellStyleXfs>
  <cellXfs count="178">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9" fontId="5" fillId="0" borderId="7" xfId="53" applyFont="1">
      <alignment horizontal="right" vertical="center"/>
    </xf>
    <xf numFmtId="49" fontId="5" fillId="0" borderId="7" xfId="55"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0" xfId="0" applyFont="1"/>
    <xf numFmtId="0" fontId="1" fillId="0" borderId="7" xfId="0" applyFont="1" applyBorder="1" applyAlignment="1" applyProtection="1">
      <alignment horizontal="center" vertical="center"/>
      <protection locked="0"/>
    </xf>
    <xf numFmtId="49" fontId="8" fillId="0" borderId="0" xfId="55" applyBorder="1">
      <alignment horizontal="left" vertical="center" wrapText="1"/>
    </xf>
    <xf numFmtId="49" fontId="8" fillId="0" borderId="0" xfId="55" applyBorder="1" applyAlignment="1">
      <alignment horizontal="right" vertical="center" wrapText="1"/>
    </xf>
    <xf numFmtId="49" fontId="9" fillId="0" borderId="0" xfId="55" applyFont="1" applyBorder="1" applyAlignment="1">
      <alignment horizontal="center" vertical="center" wrapText="1"/>
    </xf>
    <xf numFmtId="49" fontId="8" fillId="0" borderId="0" xfId="55" applyFont="1" applyBorder="1">
      <alignment horizontal="left" vertical="center" wrapText="1"/>
    </xf>
    <xf numFmtId="49" fontId="10" fillId="0" borderId="7" xfId="55" applyFont="1" applyAlignment="1">
      <alignment horizontal="center" vertical="center" wrapText="1"/>
    </xf>
    <xf numFmtId="49" fontId="11" fillId="0" borderId="7" xfId="55" applyFont="1" applyAlignment="1">
      <alignment horizontal="center" vertical="center" wrapText="1"/>
    </xf>
    <xf numFmtId="49" fontId="10" fillId="0" borderId="7" xfId="55" applyFont="1">
      <alignment horizontal="left" vertical="center" wrapText="1"/>
    </xf>
    <xf numFmtId="178" fontId="8" fillId="0" borderId="7" xfId="51">
      <alignment horizontal="right" vertical="center"/>
    </xf>
    <xf numFmtId="179" fontId="8" fillId="0" borderId="7" xfId="53">
      <alignment horizontal="right" vertical="center"/>
    </xf>
    <xf numFmtId="49" fontId="10" fillId="0" borderId="7" xfId="55" applyFont="1" applyAlignment="1">
      <alignment horizontal="left" vertical="center" wrapText="1" indent="1"/>
    </xf>
    <xf numFmtId="0" fontId="12"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6" xfId="0" applyFont="1" applyBorder="1" applyAlignment="1">
      <alignment horizontal="left" vertical="center" wrapText="1" indent="1"/>
    </xf>
    <xf numFmtId="0" fontId="3" fillId="0" borderId="11" xfId="0" applyFont="1" applyBorder="1" applyAlignment="1">
      <alignment horizontal="center" vertical="center" wrapText="1"/>
    </xf>
    <xf numFmtId="178" fontId="5" fillId="0" borderId="7" xfId="51" applyFont="1" applyAlignment="1">
      <alignment horizontal="center" vertical="center"/>
    </xf>
    <xf numFmtId="0" fontId="3" fillId="0" borderId="6" xfId="0" applyFont="1" applyBorder="1" applyAlignment="1">
      <alignment horizontal="left" vertical="center" wrapText="1" indent="2"/>
    </xf>
    <xf numFmtId="0" fontId="3" fillId="0" borderId="0" xfId="0" applyFont="1" applyAlignment="1">
      <alignment horizontal="right" vertical="center"/>
    </xf>
    <xf numFmtId="0" fontId="3" fillId="0" borderId="0" xfId="0" applyFont="1" applyAlignment="1">
      <alignment horizontal="right"/>
    </xf>
    <xf numFmtId="0" fontId="3" fillId="0" borderId="13" xfId="0" applyFont="1" applyBorder="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3" fillId="0" borderId="7" xfId="0" applyFont="1" applyBorder="1" applyAlignment="1">
      <alignment horizontal="left" vertical="center" wrapText="1" indent="1"/>
    </xf>
    <xf numFmtId="0" fontId="13" fillId="0" borderId="7" xfId="0" applyFont="1" applyBorder="1" applyAlignment="1">
      <alignment horizontal="left" vertical="center" wrapText="1" indent="2"/>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5" fillId="0" borderId="7" xfId="0" applyFont="1" applyBorder="1" applyAlignment="1">
      <alignment horizontal="center"/>
    </xf>
    <xf numFmtId="49" fontId="5" fillId="0" borderId="7" xfId="55" applyFont="1" applyAlignment="1">
      <alignment horizontal="left" vertical="center" wrapText="1" indent="1"/>
    </xf>
    <xf numFmtId="49" fontId="5" fillId="0" borderId="7" xfId="55" applyFont="1" applyAlignment="1">
      <alignment horizontal="left" vertical="center" wrapText="1" indent="2"/>
    </xf>
    <xf numFmtId="0" fontId="14" fillId="0" borderId="7" xfId="0" applyFont="1" applyBorder="1" applyAlignment="1">
      <alignment horizontal="center" vertical="center" wrapText="1"/>
    </xf>
    <xf numFmtId="0" fontId="1" fillId="0" borderId="0" xfId="0" applyFont="1" applyAlignment="1">
      <alignment horizontal="center" wrapText="1"/>
    </xf>
    <xf numFmtId="0" fontId="16"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0" fillId="0" borderId="7" xfId="0" applyFont="1" applyBorder="1" applyAlignment="1">
      <alignment vertical="center"/>
    </xf>
    <xf numFmtId="4" fontId="20" fillId="0" borderId="7" xfId="0" applyNumberFormat="1" applyFont="1" applyBorder="1" applyAlignment="1" applyProtection="1">
      <alignment horizontal="right" vertical="center"/>
      <protection locked="0"/>
    </xf>
    <xf numFmtId="49" fontId="20" fillId="0" borderId="7" xfId="55"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20" fillId="0" borderId="7" xfId="0" applyNumberFormat="1" applyFont="1" applyBorder="1" applyAlignment="1">
      <alignment horizontal="right" vertical="center"/>
    </xf>
    <xf numFmtId="0" fontId="20" fillId="0" borderId="7" xfId="0" applyFont="1" applyBorder="1" applyAlignment="1">
      <alignment horizontal="center" vertical="center"/>
    </xf>
    <xf numFmtId="0" fontId="5" fillId="0" borderId="7" xfId="0" applyFont="1" applyBorder="1" applyAlignment="1">
      <alignment horizontal="left" vertical="center"/>
    </xf>
    <xf numFmtId="0" fontId="20"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3" fillId="0" borderId="0" xfId="0" applyFont="1" applyAlignment="1" applyProtection="1">
      <alignment horizontal="left" vertical="center" wrapText="1"/>
      <protection locked="0"/>
    </xf>
    <xf numFmtId="0" fontId="1" fillId="0" borderId="1" xfId="0" applyFont="1" applyBorder="1" applyAlignment="1">
      <alignment horizontal="center" vertical="center" wrapText="1"/>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1"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20" fillId="0" borderId="6" xfId="0" applyFont="1" applyBorder="1" applyAlignment="1">
      <alignment horizontal="center"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179" fontId="20" fillId="0" borderId="7" xfId="0" applyNumberFormat="1" applyFont="1" applyBorder="1" applyAlignment="1">
      <alignment horizontal="right" vertical="center"/>
    </xf>
    <xf numFmtId="0" fontId="5" fillId="0" borderId="6" xfId="0" applyFont="1" applyBorder="1" applyAlignment="1">
      <alignment horizontal="left" vertical="center"/>
    </xf>
    <xf numFmtId="0" fontId="20"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topLeftCell="A2" workbookViewId="0">
      <selection activeCell="B8" sqref="B8"/>
    </sheetView>
  </sheetViews>
  <sheetFormatPr defaultColWidth="8" defaultRowHeight="14.25" customHeight="1" outlineLevelCol="3"/>
  <cols>
    <col min="1" max="1" width="39.5583333333333" customWidth="1"/>
    <col min="2" max="2" width="46.3333333333333" customWidth="1"/>
    <col min="3" max="3" width="40.4416666666667" customWidth="1"/>
    <col min="4" max="4" width="50.2166666666667" customWidth="1"/>
  </cols>
  <sheetData>
    <row r="1" ht="12" customHeight="1" spans="4:4">
      <c r="D1" s="100" t="s">
        <v>0</v>
      </c>
    </row>
    <row r="2" ht="36" customHeight="1" spans="1:4">
      <c r="A2" s="45" t="s">
        <v>1</v>
      </c>
      <c r="B2" s="170"/>
      <c r="C2" s="170"/>
      <c r="D2" s="170"/>
    </row>
    <row r="3" ht="21" customHeight="1" spans="1:4">
      <c r="A3" s="91" t="str">
        <f>"单位名称："&amp;"中国民主建国会云南省委员会"</f>
        <v>单位名称：中国民主建国会云南省委员会</v>
      </c>
      <c r="B3" s="135"/>
      <c r="C3" s="135"/>
      <c r="D3" s="99"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35" customHeight="1" spans="1:4">
      <c r="A7" s="146" t="s">
        <v>8</v>
      </c>
      <c r="B7" s="122">
        <v>8765329.64</v>
      </c>
      <c r="C7" s="23" t="str">
        <f>"一"&amp;"、"&amp;"一般公共服务支出"</f>
        <v>一、一般公共服务支出</v>
      </c>
      <c r="D7" s="122">
        <v>7356925.68</v>
      </c>
    </row>
    <row r="8" ht="25.35" customHeight="1" spans="1:4">
      <c r="A8" s="146" t="s">
        <v>9</v>
      </c>
      <c r="B8" s="122"/>
      <c r="C8" s="23" t="str">
        <f>"二"&amp;"、"&amp;"社会保障和就业支出"</f>
        <v>二、社会保障和就业支出</v>
      </c>
      <c r="D8" s="122">
        <v>508527.03</v>
      </c>
    </row>
    <row r="9" ht="25.35" customHeight="1" spans="1:4">
      <c r="A9" s="146" t="s">
        <v>10</v>
      </c>
      <c r="B9" s="122"/>
      <c r="C9" s="23" t="str">
        <f>"三"&amp;"、"&amp;"卫生健康支出"</f>
        <v>三、卫生健康支出</v>
      </c>
      <c r="D9" s="122">
        <v>558562.54</v>
      </c>
    </row>
    <row r="10" ht="25.35" customHeight="1" spans="1:4">
      <c r="A10" s="146" t="s">
        <v>11</v>
      </c>
      <c r="B10" s="90"/>
      <c r="C10" s="23" t="str">
        <f>"四"&amp;"、"&amp;"住房保障支出"</f>
        <v>四、住房保障支出</v>
      </c>
      <c r="D10" s="122">
        <v>409373.89</v>
      </c>
    </row>
    <row r="11" ht="25.35" customHeight="1" spans="1:4">
      <c r="A11" s="146" t="s">
        <v>12</v>
      </c>
      <c r="B11" s="122"/>
      <c r="C11" s="23"/>
      <c r="D11" s="122"/>
    </row>
    <row r="12" ht="25.35" customHeight="1" spans="1:4">
      <c r="A12" s="146" t="s">
        <v>13</v>
      </c>
      <c r="B12" s="90"/>
      <c r="C12" s="23"/>
      <c r="D12" s="122"/>
    </row>
    <row r="13" ht="25.35" customHeight="1" spans="1:4">
      <c r="A13" s="146" t="s">
        <v>14</v>
      </c>
      <c r="B13" s="90"/>
      <c r="C13" s="23"/>
      <c r="D13" s="122"/>
    </row>
    <row r="14" ht="25.35" customHeight="1" spans="1:4">
      <c r="A14" s="146" t="s">
        <v>15</v>
      </c>
      <c r="B14" s="90"/>
      <c r="C14" s="23"/>
      <c r="D14" s="122"/>
    </row>
    <row r="15" ht="25.35" customHeight="1" spans="1:4">
      <c r="A15" s="171" t="s">
        <v>16</v>
      </c>
      <c r="B15" s="90"/>
      <c r="C15" s="23"/>
      <c r="D15" s="122"/>
    </row>
    <row r="16" ht="25.35" customHeight="1" spans="1:4">
      <c r="A16" s="171" t="s">
        <v>17</v>
      </c>
      <c r="B16" s="122"/>
      <c r="C16" s="23"/>
      <c r="D16" s="122"/>
    </row>
    <row r="17" ht="25.35" customHeight="1" spans="1:4">
      <c r="A17" s="172" t="s">
        <v>18</v>
      </c>
      <c r="B17" s="142">
        <v>8765329.64</v>
      </c>
      <c r="C17" s="143" t="s">
        <v>19</v>
      </c>
      <c r="D17" s="142">
        <v>8833389.14</v>
      </c>
    </row>
    <row r="18" ht="25.35" customHeight="1" spans="1:4">
      <c r="A18" s="173" t="s">
        <v>20</v>
      </c>
      <c r="B18" s="142">
        <v>68059.5</v>
      </c>
      <c r="C18" s="174" t="s">
        <v>21</v>
      </c>
      <c r="D18" s="175"/>
    </row>
    <row r="19" ht="25.35" customHeight="1" spans="1:4">
      <c r="A19" s="176" t="s">
        <v>22</v>
      </c>
      <c r="B19" s="122">
        <v>68059.5</v>
      </c>
      <c r="C19" s="144" t="s">
        <v>22</v>
      </c>
      <c r="D19" s="90"/>
    </row>
    <row r="20" ht="25.35" customHeight="1" spans="1:4">
      <c r="A20" s="176" t="s">
        <v>23</v>
      </c>
      <c r="B20" s="122"/>
      <c r="C20" s="144" t="s">
        <v>24</v>
      </c>
      <c r="D20" s="90"/>
    </row>
    <row r="21" ht="25.35" customHeight="1" spans="1:4">
      <c r="A21" s="177" t="s">
        <v>25</v>
      </c>
      <c r="B21" s="142">
        <v>8833389.14</v>
      </c>
      <c r="C21" s="143" t="s">
        <v>26</v>
      </c>
      <c r="D21" s="138">
        <v>8833389.14</v>
      </c>
    </row>
  </sheetData>
  <mergeCells count="8">
    <mergeCell ref="A2:D2"/>
    <mergeCell ref="A3:B3"/>
    <mergeCell ref="A4:B4"/>
    <mergeCell ref="C4:D4"/>
    <mergeCell ref="A5:A6"/>
    <mergeCell ref="B5:B6"/>
    <mergeCell ref="C5:C6"/>
    <mergeCell ref="D5:D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15" sqref="A15"/>
    </sheetView>
  </sheetViews>
  <sheetFormatPr defaultColWidth="9.10833333333333" defaultRowHeight="14.25" customHeight="1" outlineLevelCol="5"/>
  <cols>
    <col min="1" max="1" width="29" customWidth="1"/>
    <col min="2" max="2" width="28.5583333333333" customWidth="1"/>
    <col min="3" max="3" width="31.5583333333333" customWidth="1"/>
    <col min="4" max="6" width="33.4416666666667" customWidth="1"/>
  </cols>
  <sheetData>
    <row r="1" ht="15.75" customHeight="1" spans="6:6">
      <c r="F1" s="55" t="s">
        <v>375</v>
      </c>
    </row>
    <row r="2" ht="28.5" customHeight="1" spans="1:6">
      <c r="A2" s="27" t="s">
        <v>376</v>
      </c>
      <c r="B2" s="27"/>
      <c r="C2" s="27"/>
      <c r="D2" s="27"/>
      <c r="E2" s="27"/>
      <c r="F2" s="27"/>
    </row>
    <row r="3" ht="15" customHeight="1" spans="1:6">
      <c r="A3" s="101" t="str">
        <f>"单位名称："&amp;"中国民主建国会云南省委员会"</f>
        <v>单位名称：中国民主建国会云南省委员会</v>
      </c>
      <c r="B3" s="101"/>
      <c r="C3" s="102"/>
      <c r="D3" s="58"/>
      <c r="E3" s="58"/>
      <c r="F3" s="103" t="s">
        <v>2</v>
      </c>
    </row>
    <row r="4" ht="18.75" customHeight="1" spans="1:6">
      <c r="A4" s="9" t="s">
        <v>132</v>
      </c>
      <c r="B4" s="9" t="s">
        <v>50</v>
      </c>
      <c r="C4" s="9" t="s">
        <v>51</v>
      </c>
      <c r="D4" s="15" t="s">
        <v>377</v>
      </c>
      <c r="E4" s="62"/>
      <c r="F4" s="62"/>
    </row>
    <row r="5" ht="30" customHeight="1" spans="1:6">
      <c r="A5" s="18"/>
      <c r="B5" s="18"/>
      <c r="C5" s="18"/>
      <c r="D5" s="15" t="s">
        <v>31</v>
      </c>
      <c r="E5" s="62" t="s">
        <v>59</v>
      </c>
      <c r="F5" s="62" t="s">
        <v>60</v>
      </c>
    </row>
    <row r="6" ht="16.5" customHeight="1" spans="1:6">
      <c r="A6" s="62">
        <v>1</v>
      </c>
      <c r="B6" s="62">
        <v>2</v>
      </c>
      <c r="C6" s="62">
        <v>3</v>
      </c>
      <c r="D6" s="62">
        <v>4</v>
      </c>
      <c r="E6" s="62">
        <v>5</v>
      </c>
      <c r="F6" s="62">
        <v>6</v>
      </c>
    </row>
    <row r="7" ht="20.25" customHeight="1" spans="1:6">
      <c r="A7" s="29"/>
      <c r="B7" s="29"/>
      <c r="C7" s="29"/>
      <c r="D7" s="22"/>
      <c r="E7" s="22"/>
      <c r="F7" s="22"/>
    </row>
    <row r="8" ht="17.25" customHeight="1" spans="1:6">
      <c r="A8" s="104" t="s">
        <v>98</v>
      </c>
      <c r="B8" s="105"/>
      <c r="C8" s="105" t="s">
        <v>98</v>
      </c>
      <c r="D8" s="22"/>
      <c r="E8" s="22"/>
      <c r="F8" s="22"/>
    </row>
    <row r="9" customHeight="1" spans="1:1">
      <c r="A9" s="33" t="s">
        <v>378</v>
      </c>
    </row>
  </sheetData>
  <mergeCells count="7">
    <mergeCell ref="A2:F2"/>
    <mergeCell ref="A3:B3"/>
    <mergeCell ref="D4:F4"/>
    <mergeCell ref="A8:C8"/>
    <mergeCell ref="A4:A5"/>
    <mergeCell ref="B4:B5"/>
    <mergeCell ref="C4:C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8"/>
  <sheetViews>
    <sheetView showZeros="0" workbookViewId="0">
      <selection activeCell="B15" sqref="B15"/>
    </sheetView>
  </sheetViews>
  <sheetFormatPr defaultColWidth="9.10833333333333" defaultRowHeight="14.25" customHeight="1"/>
  <cols>
    <col min="1" max="1" width="39.1083333333333" customWidth="1"/>
    <col min="2" max="2" width="21.6666666666667" customWidth="1"/>
    <col min="3" max="3" width="35.3333333333333" customWidth="1"/>
    <col min="4" max="4" width="7.66666666666667" customWidth="1"/>
    <col min="5" max="5" width="10.3333333333333" customWidth="1"/>
    <col min="6" max="11" width="14.775" customWidth="1"/>
    <col min="12" max="16" width="12.5583333333333" customWidth="1"/>
    <col min="17" max="17" width="10.4416666666667" customWidth="1"/>
  </cols>
  <sheetData>
    <row r="1" ht="13.5" customHeight="1" spans="15:17">
      <c r="O1" s="54"/>
      <c r="P1" s="54"/>
      <c r="Q1" s="99" t="s">
        <v>379</v>
      </c>
    </row>
    <row r="2" ht="27.75" customHeight="1" spans="1:17">
      <c r="A2" s="56" t="s">
        <v>380</v>
      </c>
      <c r="B2" s="27"/>
      <c r="C2" s="27"/>
      <c r="D2" s="27"/>
      <c r="E2" s="27"/>
      <c r="F2" s="27"/>
      <c r="G2" s="27"/>
      <c r="H2" s="27"/>
      <c r="I2" s="27"/>
      <c r="J2" s="27"/>
      <c r="K2" s="46"/>
      <c r="L2" s="27"/>
      <c r="M2" s="27"/>
      <c r="N2" s="27"/>
      <c r="O2" s="46"/>
      <c r="P2" s="46"/>
      <c r="Q2" s="27"/>
    </row>
    <row r="3" ht="18.75" customHeight="1" spans="1:17">
      <c r="A3" s="91" t="str">
        <f>"单位名称："&amp;"中国民主建国会云南省委员会"</f>
        <v>单位名称：中国民主建国会云南省委员会</v>
      </c>
      <c r="B3" s="6"/>
      <c r="C3" s="6"/>
      <c r="D3" s="6"/>
      <c r="E3" s="6"/>
      <c r="F3" s="6"/>
      <c r="G3" s="6"/>
      <c r="H3" s="6"/>
      <c r="I3" s="6"/>
      <c r="J3" s="6"/>
      <c r="O3" s="63"/>
      <c r="P3" s="63"/>
      <c r="Q3" s="100" t="s">
        <v>123</v>
      </c>
    </row>
    <row r="4" ht="15.75" customHeight="1" spans="1:17">
      <c r="A4" s="9" t="s">
        <v>381</v>
      </c>
      <c r="B4" s="67" t="s">
        <v>382</v>
      </c>
      <c r="C4" s="67" t="s">
        <v>383</v>
      </c>
      <c r="D4" s="67" t="s">
        <v>384</v>
      </c>
      <c r="E4" s="67" t="s">
        <v>385</v>
      </c>
      <c r="F4" s="67" t="s">
        <v>386</v>
      </c>
      <c r="G4" s="68" t="s">
        <v>139</v>
      </c>
      <c r="H4" s="68"/>
      <c r="I4" s="68"/>
      <c r="J4" s="68"/>
      <c r="K4" s="69"/>
      <c r="L4" s="68"/>
      <c r="M4" s="68"/>
      <c r="N4" s="68"/>
      <c r="O4" s="84"/>
      <c r="P4" s="69"/>
      <c r="Q4" s="85"/>
    </row>
    <row r="5" ht="17.25" customHeight="1" spans="1:17">
      <c r="A5" s="14"/>
      <c r="B5" s="70"/>
      <c r="C5" s="70"/>
      <c r="D5" s="70"/>
      <c r="E5" s="70"/>
      <c r="F5" s="70"/>
      <c r="G5" s="70" t="s">
        <v>31</v>
      </c>
      <c r="H5" s="70" t="s">
        <v>34</v>
      </c>
      <c r="I5" s="70" t="s">
        <v>387</v>
      </c>
      <c r="J5" s="70" t="s">
        <v>388</v>
      </c>
      <c r="K5" s="71" t="s">
        <v>389</v>
      </c>
      <c r="L5" s="86" t="s">
        <v>390</v>
      </c>
      <c r="M5" s="86"/>
      <c r="N5" s="86"/>
      <c r="O5" s="87"/>
      <c r="P5" s="88"/>
      <c r="Q5" s="72"/>
    </row>
    <row r="6" ht="54" customHeight="1" spans="1:17">
      <c r="A6" s="17"/>
      <c r="B6" s="72"/>
      <c r="C6" s="72"/>
      <c r="D6" s="72"/>
      <c r="E6" s="72"/>
      <c r="F6" s="72"/>
      <c r="G6" s="72"/>
      <c r="H6" s="72" t="s">
        <v>33</v>
      </c>
      <c r="I6" s="72"/>
      <c r="J6" s="72"/>
      <c r="K6" s="73"/>
      <c r="L6" s="72" t="s">
        <v>33</v>
      </c>
      <c r="M6" s="72" t="s">
        <v>44</v>
      </c>
      <c r="N6" s="72" t="s">
        <v>146</v>
      </c>
      <c r="O6" s="89" t="s">
        <v>40</v>
      </c>
      <c r="P6" s="73" t="s">
        <v>41</v>
      </c>
      <c r="Q6" s="72" t="s">
        <v>42</v>
      </c>
    </row>
    <row r="7" ht="15" customHeight="1" spans="1:17">
      <c r="A7" s="18">
        <v>1</v>
      </c>
      <c r="B7" s="92">
        <v>2</v>
      </c>
      <c r="C7" s="92">
        <v>3</v>
      </c>
      <c r="D7" s="92">
        <v>4</v>
      </c>
      <c r="E7" s="92">
        <v>5</v>
      </c>
      <c r="F7" s="92">
        <v>6</v>
      </c>
      <c r="G7" s="93">
        <v>7</v>
      </c>
      <c r="H7" s="93">
        <v>8</v>
      </c>
      <c r="I7" s="93">
        <v>9</v>
      </c>
      <c r="J7" s="93">
        <v>10</v>
      </c>
      <c r="K7" s="93">
        <v>11</v>
      </c>
      <c r="L7" s="93">
        <v>12</v>
      </c>
      <c r="M7" s="93">
        <v>13</v>
      </c>
      <c r="N7" s="93">
        <v>14</v>
      </c>
      <c r="O7" s="93">
        <v>15</v>
      </c>
      <c r="P7" s="93">
        <v>16</v>
      </c>
      <c r="Q7" s="93">
        <v>17</v>
      </c>
    </row>
    <row r="8" ht="21" customHeight="1" spans="1:17">
      <c r="A8" s="74" t="s">
        <v>46</v>
      </c>
      <c r="B8" s="75"/>
      <c r="C8" s="75"/>
      <c r="D8" s="75"/>
      <c r="E8" s="94"/>
      <c r="F8" s="22">
        <v>126750</v>
      </c>
      <c r="G8" s="22">
        <v>154750</v>
      </c>
      <c r="H8" s="22">
        <v>154750</v>
      </c>
      <c r="I8" s="22"/>
      <c r="J8" s="22"/>
      <c r="K8" s="22"/>
      <c r="L8" s="22"/>
      <c r="M8" s="22"/>
      <c r="N8" s="22"/>
      <c r="O8" s="22"/>
      <c r="P8" s="22"/>
      <c r="Q8" s="22"/>
    </row>
    <row r="9" ht="21" customHeight="1" spans="1:17">
      <c r="A9" s="95" t="s">
        <v>46</v>
      </c>
      <c r="B9" s="75"/>
      <c r="C9" s="75"/>
      <c r="D9" s="96"/>
      <c r="E9" s="97"/>
      <c r="F9" s="22">
        <v>126750</v>
      </c>
      <c r="G9" s="22">
        <v>154750</v>
      </c>
      <c r="H9" s="22">
        <v>154750</v>
      </c>
      <c r="I9" s="22"/>
      <c r="J9" s="22"/>
      <c r="K9" s="22"/>
      <c r="L9" s="22"/>
      <c r="M9" s="22"/>
      <c r="N9" s="22"/>
      <c r="O9" s="22"/>
      <c r="P9" s="22"/>
      <c r="Q9" s="22"/>
    </row>
    <row r="10" ht="21" customHeight="1" spans="1:17">
      <c r="A10" s="98" t="s">
        <v>226</v>
      </c>
      <c r="B10" s="75" t="s">
        <v>391</v>
      </c>
      <c r="C10" s="75" t="s">
        <v>392</v>
      </c>
      <c r="D10" s="96" t="s">
        <v>393</v>
      </c>
      <c r="E10" s="97">
        <v>2</v>
      </c>
      <c r="F10" s="22">
        <v>3000</v>
      </c>
      <c r="G10" s="22">
        <v>3000</v>
      </c>
      <c r="H10" s="22">
        <v>3000</v>
      </c>
      <c r="I10" s="22"/>
      <c r="J10" s="22"/>
      <c r="K10" s="22"/>
      <c r="L10" s="22"/>
      <c r="M10" s="22"/>
      <c r="N10" s="22"/>
      <c r="O10" s="22"/>
      <c r="P10" s="22"/>
      <c r="Q10" s="22"/>
    </row>
    <row r="11" ht="21" customHeight="1" spans="1:17">
      <c r="A11" s="98" t="s">
        <v>226</v>
      </c>
      <c r="B11" s="75" t="s">
        <v>394</v>
      </c>
      <c r="C11" s="75" t="s">
        <v>395</v>
      </c>
      <c r="D11" s="96" t="s">
        <v>396</v>
      </c>
      <c r="E11" s="97">
        <v>5</v>
      </c>
      <c r="F11" s="22">
        <v>25250</v>
      </c>
      <c r="G11" s="22">
        <v>25250</v>
      </c>
      <c r="H11" s="22">
        <v>25250</v>
      </c>
      <c r="I11" s="22"/>
      <c r="J11" s="22"/>
      <c r="K11" s="22"/>
      <c r="L11" s="22"/>
      <c r="M11" s="22"/>
      <c r="N11" s="22"/>
      <c r="O11" s="22"/>
      <c r="P11" s="22"/>
      <c r="Q11" s="22"/>
    </row>
    <row r="12" ht="21" customHeight="1" spans="1:17">
      <c r="A12" s="98" t="s">
        <v>226</v>
      </c>
      <c r="B12" s="75" t="s">
        <v>397</v>
      </c>
      <c r="C12" s="75" t="s">
        <v>398</v>
      </c>
      <c r="D12" s="96" t="s">
        <v>393</v>
      </c>
      <c r="E12" s="97">
        <v>5</v>
      </c>
      <c r="F12" s="22">
        <v>30000</v>
      </c>
      <c r="G12" s="22">
        <v>30000</v>
      </c>
      <c r="H12" s="22">
        <v>30000</v>
      </c>
      <c r="I12" s="22"/>
      <c r="J12" s="22"/>
      <c r="K12" s="22"/>
      <c r="L12" s="22"/>
      <c r="M12" s="22"/>
      <c r="N12" s="22"/>
      <c r="O12" s="22"/>
      <c r="P12" s="22"/>
      <c r="Q12" s="22"/>
    </row>
    <row r="13" ht="21" customHeight="1" spans="1:17">
      <c r="A13" s="98" t="s">
        <v>168</v>
      </c>
      <c r="B13" s="75" t="s">
        <v>399</v>
      </c>
      <c r="C13" s="75" t="s">
        <v>400</v>
      </c>
      <c r="D13" s="96" t="s">
        <v>401</v>
      </c>
      <c r="E13" s="97">
        <v>1</v>
      </c>
      <c r="F13" s="22"/>
      <c r="G13" s="22">
        <v>10000</v>
      </c>
      <c r="H13" s="22">
        <v>10000</v>
      </c>
      <c r="I13" s="22"/>
      <c r="J13" s="22"/>
      <c r="K13" s="22"/>
      <c r="L13" s="22"/>
      <c r="M13" s="22"/>
      <c r="N13" s="22"/>
      <c r="O13" s="22"/>
      <c r="P13" s="22"/>
      <c r="Q13" s="22"/>
    </row>
    <row r="14" ht="21" customHeight="1" spans="1:17">
      <c r="A14" s="98" t="s">
        <v>168</v>
      </c>
      <c r="B14" s="75" t="s">
        <v>402</v>
      </c>
      <c r="C14" s="75" t="s">
        <v>403</v>
      </c>
      <c r="D14" s="96" t="s">
        <v>401</v>
      </c>
      <c r="E14" s="97">
        <v>1</v>
      </c>
      <c r="F14" s="22"/>
      <c r="G14" s="22">
        <v>10000</v>
      </c>
      <c r="H14" s="22">
        <v>10000</v>
      </c>
      <c r="I14" s="22"/>
      <c r="J14" s="22"/>
      <c r="K14" s="22"/>
      <c r="L14" s="22"/>
      <c r="M14" s="22"/>
      <c r="N14" s="22"/>
      <c r="O14" s="22"/>
      <c r="P14" s="22"/>
      <c r="Q14" s="22"/>
    </row>
    <row r="15" ht="21" customHeight="1" spans="1:17">
      <c r="A15" s="98" t="s">
        <v>168</v>
      </c>
      <c r="B15" s="75" t="s">
        <v>404</v>
      </c>
      <c r="C15" s="75" t="s">
        <v>405</v>
      </c>
      <c r="D15" s="96" t="s">
        <v>401</v>
      </c>
      <c r="E15" s="97">
        <v>1</v>
      </c>
      <c r="F15" s="22"/>
      <c r="G15" s="22">
        <v>8000</v>
      </c>
      <c r="H15" s="22">
        <v>8000</v>
      </c>
      <c r="I15" s="22"/>
      <c r="J15" s="22"/>
      <c r="K15" s="22"/>
      <c r="L15" s="22"/>
      <c r="M15" s="22"/>
      <c r="N15" s="22"/>
      <c r="O15" s="22"/>
      <c r="P15" s="22"/>
      <c r="Q15" s="22"/>
    </row>
    <row r="16" ht="21" customHeight="1" spans="1:17">
      <c r="A16" s="98" t="s">
        <v>181</v>
      </c>
      <c r="B16" s="75" t="s">
        <v>406</v>
      </c>
      <c r="C16" s="75" t="s">
        <v>407</v>
      </c>
      <c r="D16" s="96" t="s">
        <v>393</v>
      </c>
      <c r="E16" s="97">
        <v>1</v>
      </c>
      <c r="F16" s="22">
        <v>48500</v>
      </c>
      <c r="G16" s="22">
        <v>48500</v>
      </c>
      <c r="H16" s="22">
        <v>48500</v>
      </c>
      <c r="I16" s="22"/>
      <c r="J16" s="22"/>
      <c r="K16" s="22"/>
      <c r="L16" s="22"/>
      <c r="M16" s="22"/>
      <c r="N16" s="22"/>
      <c r="O16" s="22"/>
      <c r="P16" s="22"/>
      <c r="Q16" s="22"/>
    </row>
    <row r="17" ht="21" customHeight="1" spans="1:17">
      <c r="A17" s="98" t="s">
        <v>224</v>
      </c>
      <c r="B17" s="75" t="s">
        <v>408</v>
      </c>
      <c r="C17" s="75" t="s">
        <v>409</v>
      </c>
      <c r="D17" s="96" t="s">
        <v>410</v>
      </c>
      <c r="E17" s="97">
        <v>1</v>
      </c>
      <c r="F17" s="22">
        <v>20000</v>
      </c>
      <c r="G17" s="22">
        <v>20000</v>
      </c>
      <c r="H17" s="22">
        <v>20000</v>
      </c>
      <c r="I17" s="22"/>
      <c r="J17" s="22"/>
      <c r="K17" s="22"/>
      <c r="L17" s="22"/>
      <c r="M17" s="22"/>
      <c r="N17" s="22"/>
      <c r="O17" s="22"/>
      <c r="P17" s="22"/>
      <c r="Q17" s="22"/>
    </row>
    <row r="18" ht="21" customHeight="1" spans="1:17">
      <c r="A18" s="77" t="s">
        <v>98</v>
      </c>
      <c r="B18" s="78"/>
      <c r="C18" s="78"/>
      <c r="D18" s="78"/>
      <c r="E18" s="94"/>
      <c r="F18" s="22">
        <v>126750</v>
      </c>
      <c r="G18" s="22">
        <v>154750</v>
      </c>
      <c r="H18" s="22">
        <v>154750</v>
      </c>
      <c r="I18" s="22"/>
      <c r="J18" s="22"/>
      <c r="K18" s="22"/>
      <c r="L18" s="22"/>
      <c r="M18" s="22"/>
      <c r="N18" s="22"/>
      <c r="O18" s="22"/>
      <c r="P18" s="22"/>
      <c r="Q18" s="22"/>
    </row>
  </sheetData>
  <mergeCells count="16">
    <mergeCell ref="A2:Q2"/>
    <mergeCell ref="A3:F3"/>
    <mergeCell ref="G4:Q4"/>
    <mergeCell ref="L5:Q5"/>
    <mergeCell ref="A18:E18"/>
    <mergeCell ref="A4:A6"/>
    <mergeCell ref="B4:B6"/>
    <mergeCell ref="C4:C6"/>
    <mergeCell ref="D4:D6"/>
    <mergeCell ref="E4:E6"/>
    <mergeCell ref="F4:F6"/>
    <mergeCell ref="G5:G6"/>
    <mergeCell ref="H5:H6"/>
    <mergeCell ref="I5:I6"/>
    <mergeCell ref="J5:J6"/>
    <mergeCell ref="K5:K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F16" sqref="F16"/>
    </sheetView>
  </sheetViews>
  <sheetFormatPr defaultColWidth="9.10833333333333" defaultRowHeight="14.25" customHeight="1"/>
  <cols>
    <col min="1" max="1" width="31.4416666666667" customWidth="1"/>
    <col min="2" max="2" width="21.6666666666667" customWidth="1"/>
    <col min="3" max="3" width="26.6666666666667" customWidth="1"/>
    <col min="4" max="14" width="16.5583333333333" customWidth="1"/>
  </cols>
  <sheetData>
    <row r="1" ht="13.5" customHeight="1" spans="1:14">
      <c r="A1" s="60"/>
      <c r="B1" s="60"/>
      <c r="C1" s="60"/>
      <c r="D1" s="60"/>
      <c r="E1" s="60"/>
      <c r="F1" s="60"/>
      <c r="G1" s="60"/>
      <c r="H1" s="64"/>
      <c r="I1" s="60"/>
      <c r="J1" s="60"/>
      <c r="K1" s="60"/>
      <c r="L1" s="54"/>
      <c r="M1" s="80"/>
      <c r="N1" s="81" t="s">
        <v>411</v>
      </c>
    </row>
    <row r="2" ht="27.75" customHeight="1" spans="1:14">
      <c r="A2" s="56" t="s">
        <v>412</v>
      </c>
      <c r="B2" s="65"/>
      <c r="C2" s="65"/>
      <c r="D2" s="65"/>
      <c r="E2" s="65"/>
      <c r="F2" s="65"/>
      <c r="G2" s="65"/>
      <c r="H2" s="66"/>
      <c r="I2" s="65"/>
      <c r="J2" s="65"/>
      <c r="K2" s="65"/>
      <c r="L2" s="46"/>
      <c r="M2" s="66"/>
      <c r="N2" s="65"/>
    </row>
    <row r="3" ht="18.75" customHeight="1" spans="1:14">
      <c r="A3" s="57" t="str">
        <f>"单位名称："&amp;"中国民主建国会云南省委员会"</f>
        <v>单位名称：中国民主建国会云南省委员会</v>
      </c>
      <c r="B3" s="58"/>
      <c r="C3" s="58"/>
      <c r="D3" s="58"/>
      <c r="E3" s="58"/>
      <c r="F3" s="58"/>
      <c r="G3" s="58"/>
      <c r="H3" s="64"/>
      <c r="I3" s="60"/>
      <c r="J3" s="60"/>
      <c r="K3" s="60"/>
      <c r="L3" s="63"/>
      <c r="M3" s="82"/>
      <c r="N3" s="83" t="s">
        <v>123</v>
      </c>
    </row>
    <row r="4" ht="15.75" customHeight="1" spans="1:14">
      <c r="A4" s="9" t="s">
        <v>381</v>
      </c>
      <c r="B4" s="67" t="s">
        <v>413</v>
      </c>
      <c r="C4" s="67" t="s">
        <v>414</v>
      </c>
      <c r="D4" s="68" t="s">
        <v>139</v>
      </c>
      <c r="E4" s="68"/>
      <c r="F4" s="68"/>
      <c r="G4" s="68"/>
      <c r="H4" s="69"/>
      <c r="I4" s="68"/>
      <c r="J4" s="68"/>
      <c r="K4" s="68"/>
      <c r="L4" s="84"/>
      <c r="M4" s="69"/>
      <c r="N4" s="85"/>
    </row>
    <row r="5" ht="17.25" customHeight="1" spans="1:14">
      <c r="A5" s="14"/>
      <c r="B5" s="70"/>
      <c r="C5" s="70"/>
      <c r="D5" s="70" t="s">
        <v>31</v>
      </c>
      <c r="E5" s="70" t="s">
        <v>34</v>
      </c>
      <c r="F5" s="70" t="s">
        <v>387</v>
      </c>
      <c r="G5" s="70" t="s">
        <v>388</v>
      </c>
      <c r="H5" s="71" t="s">
        <v>389</v>
      </c>
      <c r="I5" s="86" t="s">
        <v>390</v>
      </c>
      <c r="J5" s="86"/>
      <c r="K5" s="86"/>
      <c r="L5" s="87"/>
      <c r="M5" s="88"/>
      <c r="N5" s="72"/>
    </row>
    <row r="6" ht="54" customHeight="1" spans="1:14">
      <c r="A6" s="17"/>
      <c r="B6" s="72"/>
      <c r="C6" s="72"/>
      <c r="D6" s="72"/>
      <c r="E6" s="72"/>
      <c r="F6" s="72"/>
      <c r="G6" s="72"/>
      <c r="H6" s="73"/>
      <c r="I6" s="72" t="s">
        <v>33</v>
      </c>
      <c r="J6" s="72" t="s">
        <v>44</v>
      </c>
      <c r="K6" s="72" t="s">
        <v>146</v>
      </c>
      <c r="L6" s="89" t="s">
        <v>40</v>
      </c>
      <c r="M6" s="73" t="s">
        <v>41</v>
      </c>
      <c r="N6" s="72" t="s">
        <v>42</v>
      </c>
    </row>
    <row r="7" ht="15" customHeight="1" spans="1:14">
      <c r="A7" s="17">
        <v>1</v>
      </c>
      <c r="B7" s="72">
        <v>2</v>
      </c>
      <c r="C7" s="72">
        <v>3</v>
      </c>
      <c r="D7" s="73">
        <v>4</v>
      </c>
      <c r="E7" s="73">
        <v>5</v>
      </c>
      <c r="F7" s="73">
        <v>6</v>
      </c>
      <c r="G7" s="73">
        <v>7</v>
      </c>
      <c r="H7" s="73">
        <v>8</v>
      </c>
      <c r="I7" s="73">
        <v>9</v>
      </c>
      <c r="J7" s="73">
        <v>10</v>
      </c>
      <c r="K7" s="73">
        <v>11</v>
      </c>
      <c r="L7" s="73">
        <v>12</v>
      </c>
      <c r="M7" s="73">
        <v>13</v>
      </c>
      <c r="N7" s="73">
        <v>14</v>
      </c>
    </row>
    <row r="8" ht="21" customHeight="1" spans="1:14">
      <c r="A8" s="74"/>
      <c r="B8" s="75"/>
      <c r="C8" s="75"/>
      <c r="D8" s="76"/>
      <c r="E8" s="76"/>
      <c r="F8" s="76"/>
      <c r="G8" s="76"/>
      <c r="H8" s="76"/>
      <c r="I8" s="76"/>
      <c r="J8" s="76"/>
      <c r="K8" s="76"/>
      <c r="L8" s="90"/>
      <c r="M8" s="76"/>
      <c r="N8" s="76"/>
    </row>
    <row r="9" ht="21" customHeight="1" spans="1:14">
      <c r="A9" s="74"/>
      <c r="B9" s="75"/>
      <c r="C9" s="75"/>
      <c r="D9" s="76"/>
      <c r="E9" s="76"/>
      <c r="F9" s="76"/>
      <c r="G9" s="76"/>
      <c r="H9" s="76"/>
      <c r="I9" s="76"/>
      <c r="J9" s="76"/>
      <c r="K9" s="76"/>
      <c r="L9" s="90"/>
      <c r="M9" s="76"/>
      <c r="N9" s="76"/>
    </row>
    <row r="10" ht="21" customHeight="1" spans="1:14">
      <c r="A10" s="77" t="s">
        <v>98</v>
      </c>
      <c r="B10" s="78"/>
      <c r="C10" s="79"/>
      <c r="D10" s="76"/>
      <c r="E10" s="76"/>
      <c r="F10" s="76"/>
      <c r="G10" s="76"/>
      <c r="H10" s="76"/>
      <c r="I10" s="76"/>
      <c r="J10" s="76"/>
      <c r="K10" s="76"/>
      <c r="L10" s="90"/>
      <c r="M10" s="76"/>
      <c r="N10" s="76"/>
    </row>
    <row r="11" customHeight="1" spans="1:1">
      <c r="A11" s="33" t="s">
        <v>415</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
  <sheetViews>
    <sheetView showZeros="0" workbookViewId="0">
      <selection activeCell="C18" sqref="C18"/>
    </sheetView>
  </sheetViews>
  <sheetFormatPr defaultColWidth="9.10833333333333" defaultRowHeight="14.25" customHeight="1"/>
  <cols>
    <col min="1" max="1" width="42" customWidth="1"/>
    <col min="2" max="15" width="17.2166666666667" customWidth="1"/>
    <col min="16" max="23" width="17" customWidth="1"/>
  </cols>
  <sheetData>
    <row r="1" ht="13.5" customHeight="1" spans="4:23">
      <c r="D1" s="55"/>
      <c r="W1" s="54" t="s">
        <v>416</v>
      </c>
    </row>
    <row r="2" ht="27.75" customHeight="1" spans="1:23">
      <c r="A2" s="56" t="s">
        <v>417</v>
      </c>
      <c r="B2" s="27"/>
      <c r="C2" s="27"/>
      <c r="D2" s="27"/>
      <c r="E2" s="27"/>
      <c r="F2" s="27"/>
      <c r="G2" s="27"/>
      <c r="H2" s="27"/>
      <c r="I2" s="27"/>
      <c r="J2" s="27"/>
      <c r="K2" s="27"/>
      <c r="L2" s="27"/>
      <c r="M2" s="27"/>
      <c r="N2" s="27"/>
      <c r="O2" s="27"/>
      <c r="P2" s="27"/>
      <c r="Q2" s="27"/>
      <c r="R2" s="27"/>
      <c r="S2" s="27"/>
      <c r="T2" s="27"/>
      <c r="U2" s="27"/>
      <c r="V2" s="27"/>
      <c r="W2" s="27"/>
    </row>
    <row r="3" ht="18" customHeight="1" spans="1:23">
      <c r="A3" s="57" t="str">
        <f>"单位名称："&amp;"中国民主建国会云南省委员会"</f>
        <v>单位名称：中国民主建国会云南省委员会</v>
      </c>
      <c r="B3" s="58"/>
      <c r="C3" s="58"/>
      <c r="D3" s="59"/>
      <c r="E3" s="60"/>
      <c r="F3" s="60"/>
      <c r="G3" s="60"/>
      <c r="H3" s="60"/>
      <c r="I3" s="60"/>
      <c r="W3" s="63" t="s">
        <v>123</v>
      </c>
    </row>
    <row r="4" ht="19.5" customHeight="1" spans="1:23">
      <c r="A4" s="15" t="s">
        <v>418</v>
      </c>
      <c r="B4" s="10" t="s">
        <v>139</v>
      </c>
      <c r="C4" s="11"/>
      <c r="D4" s="11"/>
      <c r="E4" s="10" t="s">
        <v>419</v>
      </c>
      <c r="F4" s="11"/>
      <c r="G4" s="11"/>
      <c r="H4" s="11"/>
      <c r="I4" s="11"/>
      <c r="J4" s="11"/>
      <c r="K4" s="11"/>
      <c r="L4" s="11"/>
      <c r="M4" s="11"/>
      <c r="N4" s="11"/>
      <c r="O4" s="11"/>
      <c r="P4" s="11"/>
      <c r="Q4" s="11"/>
      <c r="R4" s="11"/>
      <c r="S4" s="11"/>
      <c r="T4" s="11"/>
      <c r="U4" s="11"/>
      <c r="V4" s="11"/>
      <c r="W4" s="11"/>
    </row>
    <row r="5" ht="40.5" customHeight="1" spans="1:23">
      <c r="A5" s="18"/>
      <c r="B5" s="28" t="s">
        <v>31</v>
      </c>
      <c r="C5" s="9" t="s">
        <v>34</v>
      </c>
      <c r="D5" s="61" t="s">
        <v>420</v>
      </c>
      <c r="E5" s="62" t="s">
        <v>421</v>
      </c>
      <c r="F5" s="62" t="s">
        <v>422</v>
      </c>
      <c r="G5" s="62" t="s">
        <v>423</v>
      </c>
      <c r="H5" s="62" t="s">
        <v>424</v>
      </c>
      <c r="I5" s="62" t="s">
        <v>425</v>
      </c>
      <c r="J5" s="62" t="s">
        <v>426</v>
      </c>
      <c r="K5" s="62" t="s">
        <v>427</v>
      </c>
      <c r="L5" s="62" t="s">
        <v>428</v>
      </c>
      <c r="M5" s="62" t="s">
        <v>429</v>
      </c>
      <c r="N5" s="62" t="s">
        <v>430</v>
      </c>
      <c r="O5" s="62" t="s">
        <v>431</v>
      </c>
      <c r="P5" s="62" t="s">
        <v>432</v>
      </c>
      <c r="Q5" s="62" t="s">
        <v>433</v>
      </c>
      <c r="R5" s="62" t="s">
        <v>434</v>
      </c>
      <c r="S5" s="62" t="s">
        <v>435</v>
      </c>
      <c r="T5" s="62" t="s">
        <v>436</v>
      </c>
      <c r="U5" s="62" t="s">
        <v>437</v>
      </c>
      <c r="V5" s="62" t="s">
        <v>438</v>
      </c>
      <c r="W5" s="62" t="s">
        <v>439</v>
      </c>
    </row>
    <row r="6" ht="19.5" customHeight="1" spans="1:23">
      <c r="A6" s="62">
        <v>1</v>
      </c>
      <c r="B6" s="62">
        <v>2</v>
      </c>
      <c r="C6" s="62">
        <v>3</v>
      </c>
      <c r="D6" s="10">
        <v>4</v>
      </c>
      <c r="E6" s="62">
        <v>5</v>
      </c>
      <c r="F6" s="62">
        <v>6</v>
      </c>
      <c r="G6" s="62">
        <v>7</v>
      </c>
      <c r="H6" s="10">
        <v>8</v>
      </c>
      <c r="I6" s="62">
        <v>9</v>
      </c>
      <c r="J6" s="62">
        <v>10</v>
      </c>
      <c r="K6" s="62">
        <v>11</v>
      </c>
      <c r="L6" s="10">
        <v>12</v>
      </c>
      <c r="M6" s="62">
        <v>13</v>
      </c>
      <c r="N6" s="62">
        <v>14</v>
      </c>
      <c r="O6" s="62">
        <v>15</v>
      </c>
      <c r="P6" s="10">
        <v>16</v>
      </c>
      <c r="Q6" s="62">
        <v>17</v>
      </c>
      <c r="R6" s="62">
        <v>18</v>
      </c>
      <c r="S6" s="62">
        <v>19</v>
      </c>
      <c r="T6" s="10">
        <v>20</v>
      </c>
      <c r="U6" s="10">
        <v>21</v>
      </c>
      <c r="V6" s="10">
        <v>22</v>
      </c>
      <c r="W6" s="62">
        <v>23</v>
      </c>
    </row>
    <row r="7" ht="28.35" customHeight="1" spans="1:23">
      <c r="A7" s="29"/>
      <c r="B7" s="22"/>
      <c r="C7" s="22"/>
      <c r="D7" s="22"/>
      <c r="E7" s="22"/>
      <c r="F7" s="22"/>
      <c r="G7" s="22"/>
      <c r="H7" s="22"/>
      <c r="I7" s="22"/>
      <c r="J7" s="22"/>
      <c r="K7" s="22"/>
      <c r="L7" s="22"/>
      <c r="M7" s="22"/>
      <c r="N7" s="22"/>
      <c r="O7" s="22"/>
      <c r="P7" s="22"/>
      <c r="Q7" s="22"/>
      <c r="R7" s="22"/>
      <c r="S7" s="22"/>
      <c r="T7" s="22"/>
      <c r="U7" s="22"/>
      <c r="V7" s="22"/>
      <c r="W7" s="22"/>
    </row>
    <row r="8" ht="29.85" customHeight="1" spans="1:23">
      <c r="A8" s="29"/>
      <c r="B8" s="22"/>
      <c r="C8" s="22"/>
      <c r="D8" s="22"/>
      <c r="E8" s="22"/>
      <c r="F8" s="22"/>
      <c r="G8" s="22"/>
      <c r="H8" s="22"/>
      <c r="I8" s="22"/>
      <c r="J8" s="22"/>
      <c r="K8" s="22"/>
      <c r="L8" s="22"/>
      <c r="M8" s="22"/>
      <c r="N8" s="22"/>
      <c r="O8" s="22"/>
      <c r="P8" s="22"/>
      <c r="Q8" s="22"/>
      <c r="R8" s="22"/>
      <c r="S8" s="22"/>
      <c r="T8" s="22"/>
      <c r="U8" s="22"/>
      <c r="V8" s="22"/>
      <c r="W8" s="22"/>
    </row>
    <row r="9" customHeight="1" spans="1:1">
      <c r="A9" s="33" t="s">
        <v>440</v>
      </c>
    </row>
  </sheetData>
  <mergeCells count="5">
    <mergeCell ref="A2:W2"/>
    <mergeCell ref="A3:I3"/>
    <mergeCell ref="B4:D4"/>
    <mergeCell ref="E4:W4"/>
    <mergeCell ref="A4:A5"/>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E25" sqref="E25"/>
    </sheetView>
  </sheetViews>
  <sheetFormatPr defaultColWidth="9.10833333333333" defaultRowHeight="12" customHeight="1" outlineLevelRow="7"/>
  <cols>
    <col min="1" max="1" width="34.3333333333333" customWidth="1"/>
    <col min="2" max="2" width="29" customWidth="1"/>
    <col min="3" max="3" width="16.3333333333333" customWidth="1"/>
    <col min="4" max="4" width="15.5583333333333" customWidth="1"/>
    <col min="5" max="5" width="23.5583333333333" customWidth="1"/>
    <col min="6" max="6" width="11.3333333333333" customWidth="1"/>
    <col min="7" max="7" width="14.8833333333333" customWidth="1"/>
    <col min="8" max="8" width="10.8833333333333" customWidth="1"/>
    <col min="9" max="9" width="13.4416666666667" customWidth="1"/>
    <col min="10" max="10" width="32" customWidth="1"/>
  </cols>
  <sheetData>
    <row r="1" customHeight="1" spans="10:10">
      <c r="J1" s="54" t="s">
        <v>441</v>
      </c>
    </row>
    <row r="2" ht="28.5" customHeight="1" spans="1:10">
      <c r="A2" s="45" t="s">
        <v>442</v>
      </c>
      <c r="B2" s="27"/>
      <c r="C2" s="27"/>
      <c r="D2" s="27"/>
      <c r="E2" s="27"/>
      <c r="F2" s="46"/>
      <c r="G2" s="27"/>
      <c r="H2" s="46"/>
      <c r="I2" s="46"/>
      <c r="J2" s="27"/>
    </row>
    <row r="3" ht="17.25" customHeight="1" spans="1:1">
      <c r="A3" s="4" t="str">
        <f>"单位名称："&amp;"中国民主建国会云南省委员会"</f>
        <v>单位名称：中国民主建国会云南省委员会</v>
      </c>
    </row>
    <row r="4" ht="44.25" customHeight="1" spans="1:10">
      <c r="A4" s="47" t="s">
        <v>253</v>
      </c>
      <c r="B4" s="47" t="s">
        <v>254</v>
      </c>
      <c r="C4" s="47" t="s">
        <v>255</v>
      </c>
      <c r="D4" s="47" t="s">
        <v>256</v>
      </c>
      <c r="E4" s="47" t="s">
        <v>257</v>
      </c>
      <c r="F4" s="48" t="s">
        <v>258</v>
      </c>
      <c r="G4" s="47" t="s">
        <v>259</v>
      </c>
      <c r="H4" s="48" t="s">
        <v>260</v>
      </c>
      <c r="I4" s="48" t="s">
        <v>261</v>
      </c>
      <c r="J4" s="47" t="s">
        <v>262</v>
      </c>
    </row>
    <row r="5" ht="14.25" customHeight="1" spans="1:10">
      <c r="A5" s="47">
        <v>1</v>
      </c>
      <c r="B5" s="47">
        <v>2</v>
      </c>
      <c r="C5" s="47">
        <v>3</v>
      </c>
      <c r="D5" s="47">
        <v>4</v>
      </c>
      <c r="E5" s="47">
        <v>5</v>
      </c>
      <c r="F5" s="48">
        <v>6</v>
      </c>
      <c r="G5" s="47">
        <v>7</v>
      </c>
      <c r="H5" s="48">
        <v>8</v>
      </c>
      <c r="I5" s="48">
        <v>9</v>
      </c>
      <c r="J5" s="47">
        <v>10</v>
      </c>
    </row>
    <row r="6" ht="42" customHeight="1" spans="1:10">
      <c r="A6" s="49"/>
      <c r="B6" s="50"/>
      <c r="C6" s="50"/>
      <c r="D6" s="50"/>
      <c r="E6" s="51"/>
      <c r="F6" s="52"/>
      <c r="G6" s="51"/>
      <c r="H6" s="52"/>
      <c r="I6" s="52"/>
      <c r="J6" s="51"/>
    </row>
    <row r="7" ht="42" customHeight="1" spans="1:10">
      <c r="A7" s="49"/>
      <c r="B7" s="53"/>
      <c r="C7" s="53"/>
      <c r="D7" s="53"/>
      <c r="E7" s="49"/>
      <c r="F7" s="53"/>
      <c r="G7" s="49"/>
      <c r="H7" s="53"/>
      <c r="I7" s="53"/>
      <c r="J7" s="49"/>
    </row>
    <row r="8" customHeight="1" spans="1:1">
      <c r="A8" s="33" t="s">
        <v>440</v>
      </c>
    </row>
  </sheetData>
  <mergeCells count="2">
    <mergeCell ref="A2:J2"/>
    <mergeCell ref="A3:H3"/>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2"/>
  <sheetViews>
    <sheetView showZeros="0" workbookViewId="0">
      <selection activeCell="B8" sqref="B8"/>
    </sheetView>
  </sheetViews>
  <sheetFormatPr defaultColWidth="8.88333333333333" defaultRowHeight="15" customHeight="1" outlineLevelCol="7"/>
  <cols>
    <col min="1" max="1" width="36" customWidth="1"/>
    <col min="2" max="2" width="19.775" customWidth="1"/>
    <col min="3" max="3" width="33.3333333333333" customWidth="1"/>
    <col min="4" max="4" width="34.775" customWidth="1"/>
    <col min="5" max="5" width="14.4416666666667" customWidth="1"/>
    <col min="6" max="6" width="17.2166666666667" customWidth="1"/>
    <col min="7" max="7" width="17.3333333333333" customWidth="1"/>
    <col min="8" max="8" width="28.3333333333333" customWidth="1"/>
  </cols>
  <sheetData>
    <row r="1" ht="18.75" customHeight="1" spans="1:8">
      <c r="A1" s="35"/>
      <c r="B1" s="35"/>
      <c r="C1" s="35"/>
      <c r="D1" s="35"/>
      <c r="E1" s="35"/>
      <c r="F1" s="35"/>
      <c r="G1" s="35"/>
      <c r="H1" s="36" t="s">
        <v>443</v>
      </c>
    </row>
    <row r="2" ht="30.6" customHeight="1" spans="1:8">
      <c r="A2" s="37" t="s">
        <v>444</v>
      </c>
      <c r="B2" s="37"/>
      <c r="C2" s="37"/>
      <c r="D2" s="37"/>
      <c r="E2" s="37"/>
      <c r="F2" s="37"/>
      <c r="G2" s="37"/>
      <c r="H2" s="37"/>
    </row>
    <row r="3" ht="18.75" customHeight="1" spans="1:8">
      <c r="A3" s="38" t="str">
        <f>"单位名称："&amp;"中国民主建国会云南省委员会"</f>
        <v>单位名称：中国民主建国会云南省委员会</v>
      </c>
      <c r="B3" s="35"/>
      <c r="C3" s="35"/>
      <c r="D3" s="35"/>
      <c r="E3" s="35"/>
      <c r="F3" s="35"/>
      <c r="G3" s="35"/>
      <c r="H3" s="35"/>
    </row>
    <row r="4" ht="18.75" customHeight="1" spans="1:8">
      <c r="A4" s="39" t="s">
        <v>132</v>
      </c>
      <c r="B4" s="39" t="s">
        <v>445</v>
      </c>
      <c r="C4" s="39" t="s">
        <v>446</v>
      </c>
      <c r="D4" s="39" t="s">
        <v>447</v>
      </c>
      <c r="E4" s="39" t="s">
        <v>448</v>
      </c>
      <c r="F4" s="39" t="s">
        <v>449</v>
      </c>
      <c r="G4" s="39"/>
      <c r="H4" s="39"/>
    </row>
    <row r="5" ht="18.75" customHeight="1" spans="1:8">
      <c r="A5" s="39"/>
      <c r="B5" s="39"/>
      <c r="C5" s="39"/>
      <c r="D5" s="39"/>
      <c r="E5" s="39"/>
      <c r="F5" s="39" t="s">
        <v>385</v>
      </c>
      <c r="G5" s="39" t="s">
        <v>450</v>
      </c>
      <c r="H5" s="39" t="s">
        <v>451</v>
      </c>
    </row>
    <row r="6" ht="18.75" customHeight="1" spans="1:8">
      <c r="A6" s="40" t="s">
        <v>115</v>
      </c>
      <c r="B6" s="40" t="s">
        <v>116</v>
      </c>
      <c r="C6" s="40" t="s">
        <v>117</v>
      </c>
      <c r="D6" s="40" t="s">
        <v>118</v>
      </c>
      <c r="E6" s="40" t="s">
        <v>119</v>
      </c>
      <c r="F6" s="40" t="s">
        <v>120</v>
      </c>
      <c r="G6" s="40" t="s">
        <v>321</v>
      </c>
      <c r="H6" s="40" t="s">
        <v>452</v>
      </c>
    </row>
    <row r="7" ht="29.85" customHeight="1" spans="1:8">
      <c r="A7" s="41" t="s">
        <v>46</v>
      </c>
      <c r="B7" s="41"/>
      <c r="C7" s="41"/>
      <c r="D7" s="41"/>
      <c r="E7" s="39"/>
      <c r="F7" s="42">
        <v>13</v>
      </c>
      <c r="G7" s="43"/>
      <c r="H7" s="43">
        <v>106750</v>
      </c>
    </row>
    <row r="8" ht="29.85" customHeight="1" spans="1:8">
      <c r="A8" s="44" t="s">
        <v>46</v>
      </c>
      <c r="B8" s="41" t="s">
        <v>453</v>
      </c>
      <c r="C8" s="41" t="s">
        <v>398</v>
      </c>
      <c r="D8" s="41" t="s">
        <v>454</v>
      </c>
      <c r="E8" s="39" t="s">
        <v>393</v>
      </c>
      <c r="F8" s="42">
        <v>5</v>
      </c>
      <c r="G8" s="43">
        <v>6000</v>
      </c>
      <c r="H8" s="43">
        <v>30000</v>
      </c>
    </row>
    <row r="9" ht="29.85" customHeight="1" spans="1:8">
      <c r="A9" s="44" t="s">
        <v>46</v>
      </c>
      <c r="B9" s="41" t="s">
        <v>453</v>
      </c>
      <c r="C9" s="41" t="s">
        <v>407</v>
      </c>
      <c r="D9" s="41" t="s">
        <v>455</v>
      </c>
      <c r="E9" s="39" t="s">
        <v>393</v>
      </c>
      <c r="F9" s="42">
        <v>1</v>
      </c>
      <c r="G9" s="43">
        <v>48500</v>
      </c>
      <c r="H9" s="43">
        <v>48500</v>
      </c>
    </row>
    <row r="10" ht="29.85" customHeight="1" spans="1:8">
      <c r="A10" s="44" t="s">
        <v>46</v>
      </c>
      <c r="B10" s="41" t="s">
        <v>453</v>
      </c>
      <c r="C10" s="41" t="s">
        <v>392</v>
      </c>
      <c r="D10" s="41" t="s">
        <v>391</v>
      </c>
      <c r="E10" s="39" t="s">
        <v>393</v>
      </c>
      <c r="F10" s="42">
        <v>2</v>
      </c>
      <c r="G10" s="43">
        <v>1500</v>
      </c>
      <c r="H10" s="43">
        <v>3000</v>
      </c>
    </row>
    <row r="11" ht="29.85" customHeight="1" spans="1:8">
      <c r="A11" s="44" t="s">
        <v>46</v>
      </c>
      <c r="B11" s="41" t="s">
        <v>456</v>
      </c>
      <c r="C11" s="41" t="s">
        <v>395</v>
      </c>
      <c r="D11" s="41" t="s">
        <v>394</v>
      </c>
      <c r="E11" s="39" t="s">
        <v>396</v>
      </c>
      <c r="F11" s="42">
        <v>5</v>
      </c>
      <c r="G11" s="43">
        <v>5050</v>
      </c>
      <c r="H11" s="43">
        <v>25250</v>
      </c>
    </row>
    <row r="12" ht="20.1" customHeight="1" spans="1:8">
      <c r="A12" s="39" t="s">
        <v>31</v>
      </c>
      <c r="B12" s="39"/>
      <c r="C12" s="39"/>
      <c r="D12" s="39"/>
      <c r="E12" s="39"/>
      <c r="F12" s="42">
        <v>13</v>
      </c>
      <c r="G12" s="43"/>
      <c r="H12" s="43">
        <v>106750</v>
      </c>
    </row>
  </sheetData>
  <mergeCells count="8">
    <mergeCell ref="A2:H2"/>
    <mergeCell ref="F4:H4"/>
    <mergeCell ref="A12:E12"/>
    <mergeCell ref="A4:A5"/>
    <mergeCell ref="B4:B5"/>
    <mergeCell ref="C4:C5"/>
    <mergeCell ref="D4:D5"/>
    <mergeCell ref="E4:E5"/>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D17" sqref="D17"/>
    </sheetView>
  </sheetViews>
  <sheetFormatPr defaultColWidth="9.10833333333333" defaultRowHeight="14.25" customHeight="1"/>
  <cols>
    <col min="1" max="1" width="16.3333333333333" customWidth="1"/>
    <col min="2" max="2" width="29" customWidth="1"/>
    <col min="3" max="3" width="23.8833333333333" customWidth="1"/>
    <col min="4" max="7" width="19.5583333333333" customWidth="1"/>
    <col min="8" max="8" width="15.4416666666667" customWidth="1"/>
    <col min="9" max="11" width="19.5583333333333" customWidth="1"/>
  </cols>
  <sheetData>
    <row r="1" ht="13.5" customHeight="1" spans="4:11">
      <c r="D1" s="1"/>
      <c r="E1" s="1"/>
      <c r="F1" s="1"/>
      <c r="G1" s="1"/>
      <c r="K1" s="2" t="s">
        <v>457</v>
      </c>
    </row>
    <row r="2" ht="27.75" customHeight="1" spans="1:11">
      <c r="A2" s="27" t="s">
        <v>458</v>
      </c>
      <c r="B2" s="27"/>
      <c r="C2" s="27"/>
      <c r="D2" s="27"/>
      <c r="E2" s="27"/>
      <c r="F2" s="27"/>
      <c r="G2" s="27"/>
      <c r="H2" s="27"/>
      <c r="I2" s="27"/>
      <c r="J2" s="27"/>
      <c r="K2" s="27"/>
    </row>
    <row r="3" ht="13.5" customHeight="1" spans="1:11">
      <c r="A3" s="4" t="str">
        <f>"单位名称："&amp;"中国民主建国会云南省委员会"</f>
        <v>单位名称：中国民主建国会云南省委员会</v>
      </c>
      <c r="B3" s="5"/>
      <c r="C3" s="5"/>
      <c r="D3" s="5"/>
      <c r="E3" s="5"/>
      <c r="F3" s="5"/>
      <c r="G3" s="5"/>
      <c r="H3" s="6"/>
      <c r="I3" s="6"/>
      <c r="J3" s="6"/>
      <c r="K3" s="7" t="s">
        <v>123</v>
      </c>
    </row>
    <row r="4" ht="21.75" customHeight="1" spans="1:11">
      <c r="A4" s="8" t="s">
        <v>208</v>
      </c>
      <c r="B4" s="8" t="s">
        <v>134</v>
      </c>
      <c r="C4" s="8" t="s">
        <v>209</v>
      </c>
      <c r="D4" s="9" t="s">
        <v>135</v>
      </c>
      <c r="E4" s="9" t="s">
        <v>136</v>
      </c>
      <c r="F4" s="9" t="s">
        <v>137</v>
      </c>
      <c r="G4" s="9" t="s">
        <v>138</v>
      </c>
      <c r="H4" s="15" t="s">
        <v>31</v>
      </c>
      <c r="I4" s="10" t="s">
        <v>459</v>
      </c>
      <c r="J4" s="11"/>
      <c r="K4" s="12"/>
    </row>
    <row r="5" ht="21.75" customHeight="1" spans="1:11">
      <c r="A5" s="13"/>
      <c r="B5" s="13"/>
      <c r="C5" s="13"/>
      <c r="D5" s="14"/>
      <c r="E5" s="14"/>
      <c r="F5" s="14"/>
      <c r="G5" s="14"/>
      <c r="H5" s="28"/>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4">
        <v>10</v>
      </c>
      <c r="K7" s="34">
        <v>11</v>
      </c>
    </row>
    <row r="8" ht="30.6" customHeight="1" spans="1:11">
      <c r="A8" s="29"/>
      <c r="B8" s="20"/>
      <c r="C8" s="29"/>
      <c r="D8" s="29"/>
      <c r="E8" s="29"/>
      <c r="F8" s="29"/>
      <c r="G8" s="29"/>
      <c r="H8" s="22"/>
      <c r="I8" s="22"/>
      <c r="J8" s="22"/>
      <c r="K8" s="22"/>
    </row>
    <row r="9" ht="30.6" customHeight="1" spans="1:11">
      <c r="A9" s="20"/>
      <c r="B9" s="20"/>
      <c r="C9" s="20"/>
      <c r="D9" s="20"/>
      <c r="E9" s="20"/>
      <c r="F9" s="20"/>
      <c r="G9" s="20"/>
      <c r="H9" s="22"/>
      <c r="I9" s="22"/>
      <c r="J9" s="22"/>
      <c r="K9" s="22"/>
    </row>
    <row r="10" ht="18.75" customHeight="1" spans="1:11">
      <c r="A10" s="30" t="s">
        <v>98</v>
      </c>
      <c r="B10" s="31"/>
      <c r="C10" s="31"/>
      <c r="D10" s="31"/>
      <c r="E10" s="31"/>
      <c r="F10" s="31"/>
      <c r="G10" s="32"/>
      <c r="H10" s="22"/>
      <c r="I10" s="22"/>
      <c r="J10" s="22"/>
      <c r="K10" s="22"/>
    </row>
    <row r="11" customHeight="1" spans="1:1">
      <c r="A11" s="33" t="s">
        <v>460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5"/>
  <sheetViews>
    <sheetView showZeros="0" workbookViewId="0">
      <selection activeCell="A15" sqref="A15:D15"/>
    </sheetView>
  </sheetViews>
  <sheetFormatPr defaultColWidth="9.10833333333333" defaultRowHeight="14.25" customHeight="1" outlineLevelCol="6"/>
  <cols>
    <col min="1" max="1" width="37.775" customWidth="1"/>
    <col min="2" max="2" width="28" customWidth="1"/>
    <col min="3" max="3" width="37.5583333333333" customWidth="1"/>
    <col min="4" max="4" width="17" customWidth="1"/>
    <col min="5" max="7" width="27" customWidth="1"/>
  </cols>
  <sheetData>
    <row r="1" ht="13.5" customHeight="1" spans="4:7">
      <c r="D1" s="1"/>
      <c r="G1" s="2" t="s">
        <v>461</v>
      </c>
    </row>
    <row r="2" ht="27.75" customHeight="1" spans="1:7">
      <c r="A2" s="3" t="s">
        <v>462</v>
      </c>
      <c r="B2" s="3"/>
      <c r="C2" s="3"/>
      <c r="D2" s="3"/>
      <c r="E2" s="3"/>
      <c r="F2" s="3"/>
      <c r="G2" s="3"/>
    </row>
    <row r="3" ht="13.5" customHeight="1" spans="1:7">
      <c r="A3" s="4" t="str">
        <f>"单位名称："&amp;"中国民主建国会云南省委员会"</f>
        <v>单位名称：中国民主建国会云南省委员会</v>
      </c>
      <c r="B3" s="5"/>
      <c r="C3" s="5"/>
      <c r="D3" s="5"/>
      <c r="E3" s="6"/>
      <c r="F3" s="6"/>
      <c r="G3" s="7" t="s">
        <v>123</v>
      </c>
    </row>
    <row r="4" ht="21.75" customHeight="1" spans="1:7">
      <c r="A4" s="8" t="s">
        <v>209</v>
      </c>
      <c r="B4" s="8" t="s">
        <v>208</v>
      </c>
      <c r="C4" s="8" t="s">
        <v>134</v>
      </c>
      <c r="D4" s="9" t="s">
        <v>463</v>
      </c>
      <c r="E4" s="10" t="s">
        <v>34</v>
      </c>
      <c r="F4" s="11"/>
      <c r="G4" s="12"/>
    </row>
    <row r="5" ht="21.75" customHeight="1" spans="1:7">
      <c r="A5" s="13"/>
      <c r="B5" s="13"/>
      <c r="C5" s="13"/>
      <c r="D5" s="14"/>
      <c r="E5" s="15" t="s">
        <v>464</v>
      </c>
      <c r="F5" s="9" t="s">
        <v>465</v>
      </c>
      <c r="G5" s="9" t="s">
        <v>466</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85" customHeight="1" spans="1:7">
      <c r="A8" s="20" t="s">
        <v>46</v>
      </c>
      <c r="B8" s="21"/>
      <c r="C8" s="21"/>
      <c r="D8" s="20"/>
      <c r="E8" s="22">
        <v>2494250</v>
      </c>
      <c r="F8" s="22">
        <v>2494250</v>
      </c>
      <c r="G8" s="22">
        <v>2494250</v>
      </c>
    </row>
    <row r="9" ht="29.85" customHeight="1" spans="1:7">
      <c r="A9" s="20"/>
      <c r="B9" s="20" t="s">
        <v>467</v>
      </c>
      <c r="C9" s="20" t="s">
        <v>246</v>
      </c>
      <c r="D9" s="20" t="s">
        <v>468</v>
      </c>
      <c r="E9" s="22">
        <v>97000</v>
      </c>
      <c r="F9" s="22">
        <v>97000</v>
      </c>
      <c r="G9" s="22">
        <v>97000</v>
      </c>
    </row>
    <row r="10" ht="29.85" customHeight="1" spans="1:7">
      <c r="A10" s="23"/>
      <c r="B10" s="20" t="s">
        <v>469</v>
      </c>
      <c r="C10" s="20" t="s">
        <v>224</v>
      </c>
      <c r="D10" s="20" t="s">
        <v>468</v>
      </c>
      <c r="E10" s="22">
        <v>226200</v>
      </c>
      <c r="F10" s="22">
        <v>226200</v>
      </c>
      <c r="G10" s="22">
        <v>226200</v>
      </c>
    </row>
    <row r="11" ht="29.85" customHeight="1" spans="1:7">
      <c r="A11" s="23"/>
      <c r="B11" s="20" t="s">
        <v>469</v>
      </c>
      <c r="C11" s="20" t="s">
        <v>221</v>
      </c>
      <c r="D11" s="20" t="s">
        <v>468</v>
      </c>
      <c r="E11" s="22">
        <v>400000</v>
      </c>
      <c r="F11" s="22">
        <v>400000</v>
      </c>
      <c r="G11" s="22">
        <v>400000</v>
      </c>
    </row>
    <row r="12" ht="29.85" customHeight="1" spans="1:7">
      <c r="A12" s="23"/>
      <c r="B12" s="20" t="s">
        <v>470</v>
      </c>
      <c r="C12" s="20" t="s">
        <v>238</v>
      </c>
      <c r="D12" s="20" t="s">
        <v>468</v>
      </c>
      <c r="E12" s="22">
        <v>750020</v>
      </c>
      <c r="F12" s="22">
        <v>750020</v>
      </c>
      <c r="G12" s="22">
        <v>750020</v>
      </c>
    </row>
    <row r="13" ht="29.85" customHeight="1" spans="1:7">
      <c r="A13" s="23"/>
      <c r="B13" s="20" t="s">
        <v>470</v>
      </c>
      <c r="C13" s="20" t="s">
        <v>226</v>
      </c>
      <c r="D13" s="20" t="s">
        <v>468</v>
      </c>
      <c r="E13" s="22">
        <v>959830</v>
      </c>
      <c r="F13" s="22">
        <v>959830</v>
      </c>
      <c r="G13" s="22">
        <v>959830</v>
      </c>
    </row>
    <row r="14" ht="29.85" customHeight="1" spans="1:7">
      <c r="A14" s="23"/>
      <c r="B14" s="20" t="s">
        <v>471</v>
      </c>
      <c r="C14" s="20" t="s">
        <v>233</v>
      </c>
      <c r="D14" s="20" t="s">
        <v>468</v>
      </c>
      <c r="E14" s="22">
        <v>61200</v>
      </c>
      <c r="F14" s="22">
        <v>61200</v>
      </c>
      <c r="G14" s="22">
        <v>61200</v>
      </c>
    </row>
    <row r="15" ht="18.75" customHeight="1" spans="1:7">
      <c r="A15" s="24" t="s">
        <v>31</v>
      </c>
      <c r="B15" s="25" t="s">
        <v>472</v>
      </c>
      <c r="C15" s="25"/>
      <c r="D15" s="26"/>
      <c r="E15" s="22">
        <v>2494250</v>
      </c>
      <c r="F15" s="22">
        <v>2494250</v>
      </c>
      <c r="G15" s="22">
        <v>2494250</v>
      </c>
    </row>
  </sheetData>
  <mergeCells count="11">
    <mergeCell ref="A2:G2"/>
    <mergeCell ref="A3:D3"/>
    <mergeCell ref="E4:G4"/>
    <mergeCell ref="A15:D15"/>
    <mergeCell ref="A4:A6"/>
    <mergeCell ref="B4:B6"/>
    <mergeCell ref="C4:C6"/>
    <mergeCell ref="D4:D6"/>
    <mergeCell ref="E5:E6"/>
    <mergeCell ref="F5:F6"/>
    <mergeCell ref="G5:G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selection activeCell="B8" sqref="B8"/>
    </sheetView>
  </sheetViews>
  <sheetFormatPr defaultColWidth="8" defaultRowHeight="14.25" customHeight="1"/>
  <cols>
    <col min="1" max="1" width="21.1083333333333" customWidth="1"/>
    <col min="2" max="2" width="35.3333333333333" customWidth="1"/>
    <col min="3" max="19" width="16.2166666666667" customWidth="1"/>
  </cols>
  <sheetData>
    <row r="1" ht="12" customHeight="1" spans="1:18">
      <c r="A1" s="22"/>
      <c r="J1" s="160"/>
      <c r="R1" s="2" t="s">
        <v>27</v>
      </c>
    </row>
    <row r="2" ht="36" customHeight="1" spans="1:19">
      <c r="A2" s="149" t="s">
        <v>28</v>
      </c>
      <c r="B2" s="27"/>
      <c r="C2" s="27"/>
      <c r="D2" s="27"/>
      <c r="E2" s="27"/>
      <c r="F2" s="27"/>
      <c r="G2" s="27"/>
      <c r="H2" s="27"/>
      <c r="I2" s="27"/>
      <c r="J2" s="46"/>
      <c r="K2" s="27"/>
      <c r="L2" s="27"/>
      <c r="M2" s="27"/>
      <c r="N2" s="27"/>
      <c r="O2" s="27"/>
      <c r="P2" s="27"/>
      <c r="Q2" s="27"/>
      <c r="R2" s="27"/>
      <c r="S2" s="27"/>
    </row>
    <row r="3" ht="20.25" customHeight="1" spans="1:19">
      <c r="A3" s="91" t="str">
        <f>"单位名称："&amp;"中国民主建国会云南省委员会"</f>
        <v>单位名称：中国民主建国会云南省委员会</v>
      </c>
      <c r="B3" s="6"/>
      <c r="C3" s="6"/>
      <c r="D3" s="6"/>
      <c r="E3" s="6"/>
      <c r="F3" s="6"/>
      <c r="G3" s="6"/>
      <c r="H3" s="6"/>
      <c r="I3" s="6"/>
      <c r="J3" s="161"/>
      <c r="K3" s="6"/>
      <c r="L3" s="6"/>
      <c r="M3" s="6"/>
      <c r="N3" s="7"/>
      <c r="O3" s="7"/>
      <c r="P3" s="7"/>
      <c r="Q3" s="7"/>
      <c r="R3" s="7" t="s">
        <v>2</v>
      </c>
      <c r="S3" s="7" t="s">
        <v>2</v>
      </c>
    </row>
    <row r="4" ht="18.75" customHeight="1" spans="1:19">
      <c r="A4" s="150" t="s">
        <v>29</v>
      </c>
      <c r="B4" s="151" t="s">
        <v>30</v>
      </c>
      <c r="C4" s="151" t="s">
        <v>31</v>
      </c>
      <c r="D4" s="152" t="s">
        <v>32</v>
      </c>
      <c r="E4" s="153"/>
      <c r="F4" s="153"/>
      <c r="G4" s="153"/>
      <c r="H4" s="153"/>
      <c r="I4" s="153"/>
      <c r="J4" s="162"/>
      <c r="K4" s="153"/>
      <c r="L4" s="153"/>
      <c r="M4" s="153"/>
      <c r="N4" s="163"/>
      <c r="O4" s="163" t="s">
        <v>20</v>
      </c>
      <c r="P4" s="163"/>
      <c r="Q4" s="163"/>
      <c r="R4" s="163"/>
      <c r="S4" s="163"/>
    </row>
    <row r="5" ht="18" customHeight="1" spans="1:19">
      <c r="A5" s="154"/>
      <c r="B5" s="155"/>
      <c r="C5" s="155"/>
      <c r="D5" s="155" t="s">
        <v>33</v>
      </c>
      <c r="E5" s="155" t="s">
        <v>34</v>
      </c>
      <c r="F5" s="155" t="s">
        <v>35</v>
      </c>
      <c r="G5" s="155" t="s">
        <v>36</v>
      </c>
      <c r="H5" s="155" t="s">
        <v>37</v>
      </c>
      <c r="I5" s="164" t="s">
        <v>38</v>
      </c>
      <c r="J5" s="165"/>
      <c r="K5" s="164" t="s">
        <v>39</v>
      </c>
      <c r="L5" s="164" t="s">
        <v>40</v>
      </c>
      <c r="M5" s="164" t="s">
        <v>41</v>
      </c>
      <c r="N5" s="166" t="s">
        <v>42</v>
      </c>
      <c r="O5" s="167" t="s">
        <v>33</v>
      </c>
      <c r="P5" s="167" t="s">
        <v>34</v>
      </c>
      <c r="Q5" s="167" t="s">
        <v>35</v>
      </c>
      <c r="R5" s="167" t="s">
        <v>36</v>
      </c>
      <c r="S5" s="167" t="s">
        <v>43</v>
      </c>
    </row>
    <row r="6" ht="29.25" customHeight="1" spans="1:19">
      <c r="A6" s="156"/>
      <c r="B6" s="157"/>
      <c r="C6" s="157"/>
      <c r="D6" s="157"/>
      <c r="E6" s="157"/>
      <c r="F6" s="157"/>
      <c r="G6" s="157"/>
      <c r="H6" s="157"/>
      <c r="I6" s="168" t="s">
        <v>33</v>
      </c>
      <c r="J6" s="168" t="s">
        <v>44</v>
      </c>
      <c r="K6" s="168" t="s">
        <v>39</v>
      </c>
      <c r="L6" s="168" t="s">
        <v>40</v>
      </c>
      <c r="M6" s="168" t="s">
        <v>41</v>
      </c>
      <c r="N6" s="168" t="s">
        <v>42</v>
      </c>
      <c r="O6" s="168"/>
      <c r="P6" s="168"/>
      <c r="Q6" s="168"/>
      <c r="R6" s="168"/>
      <c r="S6" s="168"/>
    </row>
    <row r="7" ht="16.5" customHeight="1" spans="1:19">
      <c r="A7" s="132">
        <v>1</v>
      </c>
      <c r="B7" s="19">
        <v>2</v>
      </c>
      <c r="C7" s="19">
        <v>3</v>
      </c>
      <c r="D7" s="19">
        <v>4</v>
      </c>
      <c r="E7" s="132">
        <v>5</v>
      </c>
      <c r="F7" s="19">
        <v>6</v>
      </c>
      <c r="G7" s="19">
        <v>7</v>
      </c>
      <c r="H7" s="132">
        <v>8</v>
      </c>
      <c r="I7" s="19">
        <v>9</v>
      </c>
      <c r="J7" s="34">
        <v>10</v>
      </c>
      <c r="K7" s="34">
        <v>11</v>
      </c>
      <c r="L7" s="169">
        <v>12</v>
      </c>
      <c r="M7" s="34">
        <v>13</v>
      </c>
      <c r="N7" s="34">
        <v>14</v>
      </c>
      <c r="O7" s="34">
        <v>15</v>
      </c>
      <c r="P7" s="34">
        <v>16</v>
      </c>
      <c r="Q7" s="34">
        <v>17</v>
      </c>
      <c r="R7" s="34">
        <v>18</v>
      </c>
      <c r="S7" s="34">
        <v>19</v>
      </c>
    </row>
    <row r="8" ht="31.35" customHeight="1" spans="1:19">
      <c r="A8" s="29" t="s">
        <v>45</v>
      </c>
      <c r="B8" s="29" t="s">
        <v>46</v>
      </c>
      <c r="C8" s="22">
        <v>8833389.14</v>
      </c>
      <c r="D8" s="122">
        <v>8765329.64</v>
      </c>
      <c r="E8" s="90">
        <v>8765329.64</v>
      </c>
      <c r="F8" s="90"/>
      <c r="G8" s="90"/>
      <c r="H8" s="90"/>
      <c r="I8" s="90"/>
      <c r="J8" s="90"/>
      <c r="K8" s="90"/>
      <c r="L8" s="90"/>
      <c r="M8" s="90"/>
      <c r="N8" s="90"/>
      <c r="O8" s="90">
        <v>68059.5</v>
      </c>
      <c r="P8" s="90">
        <v>68059.5</v>
      </c>
      <c r="Q8" s="90"/>
      <c r="R8" s="90"/>
      <c r="S8" s="90"/>
    </row>
    <row r="9" ht="31.35" customHeight="1" spans="1:19">
      <c r="A9" s="130" t="s">
        <v>47</v>
      </c>
      <c r="B9" s="130" t="s">
        <v>46</v>
      </c>
      <c r="C9" s="22">
        <v>8833389.14</v>
      </c>
      <c r="D9" s="122">
        <v>8765329.64</v>
      </c>
      <c r="E9" s="90">
        <v>8765329.64</v>
      </c>
      <c r="F9" s="90"/>
      <c r="G9" s="90"/>
      <c r="H9" s="90"/>
      <c r="I9" s="90"/>
      <c r="J9" s="90"/>
      <c r="K9" s="90"/>
      <c r="L9" s="90"/>
      <c r="M9" s="90"/>
      <c r="N9" s="90"/>
      <c r="O9" s="90">
        <v>68059.5</v>
      </c>
      <c r="P9" s="90">
        <v>68059.5</v>
      </c>
      <c r="Q9" s="90"/>
      <c r="R9" s="90"/>
      <c r="S9" s="90"/>
    </row>
    <row r="10" ht="16.5" customHeight="1" spans="1:19">
      <c r="A10" s="158" t="s">
        <v>31</v>
      </c>
      <c r="B10" s="159"/>
      <c r="C10" s="122">
        <v>8833389.14</v>
      </c>
      <c r="D10" s="122">
        <v>8765329.64</v>
      </c>
      <c r="E10" s="90">
        <v>8765329.64</v>
      </c>
      <c r="F10" s="90"/>
      <c r="G10" s="90"/>
      <c r="H10" s="90"/>
      <c r="I10" s="90"/>
      <c r="J10" s="90"/>
      <c r="K10" s="90"/>
      <c r="L10" s="90"/>
      <c r="M10" s="90"/>
      <c r="N10" s="90"/>
      <c r="O10" s="90">
        <v>68059.5</v>
      </c>
      <c r="P10" s="90">
        <v>68059.5</v>
      </c>
      <c r="Q10" s="90"/>
      <c r="R10" s="90"/>
      <c r="S10" s="90"/>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6"/>
  <sheetViews>
    <sheetView showZeros="0" workbookViewId="0">
      <selection activeCell="B8" sqref="B8"/>
    </sheetView>
  </sheetViews>
  <sheetFormatPr defaultColWidth="9.10833333333333" defaultRowHeight="14.25" customHeight="1"/>
  <cols>
    <col min="1" max="1" width="14.3333333333333" customWidth="1"/>
    <col min="2" max="2" width="32.5583333333333" customWidth="1"/>
    <col min="3" max="6" width="18.8833333333333" customWidth="1"/>
    <col min="7" max="7" width="21.3333333333333" customWidth="1"/>
    <col min="8" max="9" width="18.8833333333333" customWidth="1"/>
    <col min="10" max="10" width="17.8833333333333" customWidth="1"/>
    <col min="11" max="15" width="18.8833333333333" customWidth="1"/>
  </cols>
  <sheetData>
    <row r="1" ht="15.75" customHeight="1" spans="15:15">
      <c r="O1" s="55" t="s">
        <v>48</v>
      </c>
    </row>
    <row r="2" ht="28.5" customHeight="1" spans="1:15">
      <c r="A2" s="27" t="s">
        <v>49</v>
      </c>
      <c r="B2" s="27"/>
      <c r="C2" s="27"/>
      <c r="D2" s="27"/>
      <c r="E2" s="27"/>
      <c r="F2" s="27"/>
      <c r="G2" s="27"/>
      <c r="H2" s="27"/>
      <c r="I2" s="27"/>
      <c r="J2" s="27"/>
      <c r="K2" s="27"/>
      <c r="L2" s="27"/>
      <c r="M2" s="27"/>
      <c r="N2" s="27"/>
      <c r="O2" s="27"/>
    </row>
    <row r="3" ht="15" customHeight="1" spans="1:15">
      <c r="A3" s="147" t="str">
        <f>"单位名称："&amp;"中国民主建国会云南省委员会"</f>
        <v>单位名称：中国民主建国会云南省委员会</v>
      </c>
      <c r="B3" s="102"/>
      <c r="C3" s="58"/>
      <c r="D3" s="58"/>
      <c r="E3" s="58"/>
      <c r="F3" s="58"/>
      <c r="G3" s="6"/>
      <c r="H3" s="58"/>
      <c r="I3" s="58"/>
      <c r="J3" s="6"/>
      <c r="K3" s="58"/>
      <c r="L3" s="58"/>
      <c r="M3" s="6"/>
      <c r="N3" s="6"/>
      <c r="O3" s="103" t="s">
        <v>2</v>
      </c>
    </row>
    <row r="4" ht="18.75" customHeight="1" spans="1:15">
      <c r="A4" s="9" t="s">
        <v>50</v>
      </c>
      <c r="B4" s="9" t="s">
        <v>51</v>
      </c>
      <c r="C4" s="15" t="s">
        <v>31</v>
      </c>
      <c r="D4" s="62" t="s">
        <v>34</v>
      </c>
      <c r="E4" s="62"/>
      <c r="F4" s="62"/>
      <c r="G4" s="148" t="s">
        <v>35</v>
      </c>
      <c r="H4" s="9" t="s">
        <v>36</v>
      </c>
      <c r="I4" s="9" t="s">
        <v>52</v>
      </c>
      <c r="J4" s="10" t="s">
        <v>53</v>
      </c>
      <c r="K4" s="68" t="s">
        <v>54</v>
      </c>
      <c r="L4" s="68" t="s">
        <v>55</v>
      </c>
      <c r="M4" s="68" t="s">
        <v>56</v>
      </c>
      <c r="N4" s="68" t="s">
        <v>57</v>
      </c>
      <c r="O4" s="85" t="s">
        <v>58</v>
      </c>
    </row>
    <row r="5" ht="30" customHeight="1" spans="1:15">
      <c r="A5" s="18"/>
      <c r="B5" s="18"/>
      <c r="C5" s="18"/>
      <c r="D5" s="62" t="s">
        <v>33</v>
      </c>
      <c r="E5" s="62" t="s">
        <v>59</v>
      </c>
      <c r="F5" s="62" t="s">
        <v>60</v>
      </c>
      <c r="G5" s="18"/>
      <c r="H5" s="18"/>
      <c r="I5" s="18"/>
      <c r="J5" s="62" t="s">
        <v>33</v>
      </c>
      <c r="K5" s="89" t="s">
        <v>54</v>
      </c>
      <c r="L5" s="89" t="s">
        <v>55</v>
      </c>
      <c r="M5" s="89" t="s">
        <v>56</v>
      </c>
      <c r="N5" s="89" t="s">
        <v>57</v>
      </c>
      <c r="O5" s="89" t="s">
        <v>58</v>
      </c>
    </row>
    <row r="6" ht="16.5" customHeight="1" spans="1:15">
      <c r="A6" s="62">
        <v>1</v>
      </c>
      <c r="B6" s="62">
        <v>2</v>
      </c>
      <c r="C6" s="62">
        <v>3</v>
      </c>
      <c r="D6" s="62">
        <v>4</v>
      </c>
      <c r="E6" s="62">
        <v>5</v>
      </c>
      <c r="F6" s="62">
        <v>6</v>
      </c>
      <c r="G6" s="62">
        <v>7</v>
      </c>
      <c r="H6" s="48">
        <v>8</v>
      </c>
      <c r="I6" s="48">
        <v>9</v>
      </c>
      <c r="J6" s="48">
        <v>10</v>
      </c>
      <c r="K6" s="48">
        <v>11</v>
      </c>
      <c r="L6" s="48">
        <v>12</v>
      </c>
      <c r="M6" s="48">
        <v>13</v>
      </c>
      <c r="N6" s="48">
        <v>14</v>
      </c>
      <c r="O6" s="62">
        <v>15</v>
      </c>
    </row>
    <row r="7" ht="20.25" customHeight="1" spans="1:15">
      <c r="A7" s="29" t="s">
        <v>61</v>
      </c>
      <c r="B7" s="29" t="s">
        <v>62</v>
      </c>
      <c r="C7" s="122">
        <v>7356925.68</v>
      </c>
      <c r="D7" s="122">
        <v>7356925.68</v>
      </c>
      <c r="E7" s="122">
        <v>4794616.18</v>
      </c>
      <c r="F7" s="122">
        <v>2562309.5</v>
      </c>
      <c r="G7" s="90"/>
      <c r="H7" s="122"/>
      <c r="I7" s="122"/>
      <c r="J7" s="122"/>
      <c r="K7" s="122"/>
      <c r="L7" s="122"/>
      <c r="M7" s="90"/>
      <c r="N7" s="122"/>
      <c r="O7" s="122"/>
    </row>
    <row r="8" ht="20.25" customHeight="1" spans="1:15">
      <c r="A8" s="130" t="s">
        <v>63</v>
      </c>
      <c r="B8" s="130" t="s">
        <v>64</v>
      </c>
      <c r="C8" s="122">
        <v>7356925.68</v>
      </c>
      <c r="D8" s="122">
        <v>7356925.68</v>
      </c>
      <c r="E8" s="122">
        <v>4794616.18</v>
      </c>
      <c r="F8" s="122">
        <v>2562309.5</v>
      </c>
      <c r="G8" s="90"/>
      <c r="H8" s="122"/>
      <c r="I8" s="122"/>
      <c r="J8" s="122"/>
      <c r="K8" s="122"/>
      <c r="L8" s="122"/>
      <c r="M8" s="90"/>
      <c r="N8" s="122"/>
      <c r="O8" s="122"/>
    </row>
    <row r="9" ht="20.25" customHeight="1" spans="1:15">
      <c r="A9" s="131" t="s">
        <v>65</v>
      </c>
      <c r="B9" s="131" t="s">
        <v>66</v>
      </c>
      <c r="C9" s="122">
        <v>5228366.18</v>
      </c>
      <c r="D9" s="122">
        <v>5228366.18</v>
      </c>
      <c r="E9" s="122">
        <v>4794616.18</v>
      </c>
      <c r="F9" s="122">
        <v>433750</v>
      </c>
      <c r="G9" s="90"/>
      <c r="H9" s="122"/>
      <c r="I9" s="122"/>
      <c r="J9" s="122"/>
      <c r="K9" s="122"/>
      <c r="L9" s="122"/>
      <c r="M9" s="90"/>
      <c r="N9" s="122"/>
      <c r="O9" s="122"/>
    </row>
    <row r="10" ht="20.25" customHeight="1" spans="1:15">
      <c r="A10" s="131" t="s">
        <v>67</v>
      </c>
      <c r="B10" s="131" t="s">
        <v>68</v>
      </c>
      <c r="C10" s="122">
        <v>68059.5</v>
      </c>
      <c r="D10" s="122">
        <v>68059.5</v>
      </c>
      <c r="E10" s="122"/>
      <c r="F10" s="122">
        <v>68059.5</v>
      </c>
      <c r="G10" s="90"/>
      <c r="H10" s="122"/>
      <c r="I10" s="122"/>
      <c r="J10" s="122"/>
      <c r="K10" s="122"/>
      <c r="L10" s="122"/>
      <c r="M10" s="90"/>
      <c r="N10" s="122"/>
      <c r="O10" s="122"/>
    </row>
    <row r="11" ht="20.25" customHeight="1" spans="1:15">
      <c r="A11" s="131" t="s">
        <v>69</v>
      </c>
      <c r="B11" s="131" t="s">
        <v>70</v>
      </c>
      <c r="C11" s="122">
        <v>2060500</v>
      </c>
      <c r="D11" s="122">
        <v>2060500</v>
      </c>
      <c r="E11" s="122"/>
      <c r="F11" s="122">
        <v>2060500</v>
      </c>
      <c r="G11" s="90"/>
      <c r="H11" s="122"/>
      <c r="I11" s="122"/>
      <c r="J11" s="122"/>
      <c r="K11" s="122"/>
      <c r="L11" s="122"/>
      <c r="M11" s="90"/>
      <c r="N11" s="122"/>
      <c r="O11" s="122"/>
    </row>
    <row r="12" ht="20.25" customHeight="1" spans="1:15">
      <c r="A12" s="29" t="s">
        <v>71</v>
      </c>
      <c r="B12" s="29" t="s">
        <v>72</v>
      </c>
      <c r="C12" s="122">
        <v>508527.03</v>
      </c>
      <c r="D12" s="122">
        <v>508527.03</v>
      </c>
      <c r="E12" s="122">
        <v>508527.03</v>
      </c>
      <c r="F12" s="122"/>
      <c r="G12" s="90"/>
      <c r="H12" s="122"/>
      <c r="I12" s="122"/>
      <c r="J12" s="122"/>
      <c r="K12" s="122"/>
      <c r="L12" s="122"/>
      <c r="M12" s="90"/>
      <c r="N12" s="122"/>
      <c r="O12" s="122"/>
    </row>
    <row r="13" ht="20.25" customHeight="1" spans="1:15">
      <c r="A13" s="130" t="s">
        <v>73</v>
      </c>
      <c r="B13" s="130" t="s">
        <v>74</v>
      </c>
      <c r="C13" s="122">
        <v>502692</v>
      </c>
      <c r="D13" s="122">
        <v>502692</v>
      </c>
      <c r="E13" s="122">
        <v>502692</v>
      </c>
      <c r="F13" s="122"/>
      <c r="G13" s="90"/>
      <c r="H13" s="122"/>
      <c r="I13" s="122"/>
      <c r="J13" s="122"/>
      <c r="K13" s="122"/>
      <c r="L13" s="122"/>
      <c r="M13" s="90"/>
      <c r="N13" s="122"/>
      <c r="O13" s="122"/>
    </row>
    <row r="14" ht="20.25" customHeight="1" spans="1:15">
      <c r="A14" s="131" t="s">
        <v>75</v>
      </c>
      <c r="B14" s="131" t="s">
        <v>76</v>
      </c>
      <c r="C14" s="122">
        <v>9720</v>
      </c>
      <c r="D14" s="122">
        <v>9720</v>
      </c>
      <c r="E14" s="122">
        <v>9720</v>
      </c>
      <c r="F14" s="122"/>
      <c r="G14" s="90"/>
      <c r="H14" s="122"/>
      <c r="I14" s="122"/>
      <c r="J14" s="122"/>
      <c r="K14" s="122"/>
      <c r="L14" s="122"/>
      <c r="M14" s="90"/>
      <c r="N14" s="122"/>
      <c r="O14" s="122"/>
    </row>
    <row r="15" ht="20.25" customHeight="1" spans="1:15">
      <c r="A15" s="131" t="s">
        <v>77</v>
      </c>
      <c r="B15" s="131" t="s">
        <v>78</v>
      </c>
      <c r="C15" s="122">
        <v>492972</v>
      </c>
      <c r="D15" s="122">
        <v>492972</v>
      </c>
      <c r="E15" s="122">
        <v>492972</v>
      </c>
      <c r="F15" s="122"/>
      <c r="G15" s="90"/>
      <c r="H15" s="122"/>
      <c r="I15" s="122"/>
      <c r="J15" s="122"/>
      <c r="K15" s="122"/>
      <c r="L15" s="122"/>
      <c r="M15" s="90"/>
      <c r="N15" s="122"/>
      <c r="O15" s="122"/>
    </row>
    <row r="16" ht="20.25" customHeight="1" spans="1:15">
      <c r="A16" s="130" t="s">
        <v>79</v>
      </c>
      <c r="B16" s="130" t="s">
        <v>80</v>
      </c>
      <c r="C16" s="122">
        <v>5835.03</v>
      </c>
      <c r="D16" s="122">
        <v>5835.03</v>
      </c>
      <c r="E16" s="122">
        <v>5835.03</v>
      </c>
      <c r="F16" s="122"/>
      <c r="G16" s="90"/>
      <c r="H16" s="122"/>
      <c r="I16" s="122"/>
      <c r="J16" s="122"/>
      <c r="K16" s="122"/>
      <c r="L16" s="122"/>
      <c r="M16" s="90"/>
      <c r="N16" s="122"/>
      <c r="O16" s="122"/>
    </row>
    <row r="17" ht="20.25" customHeight="1" spans="1:15">
      <c r="A17" s="131" t="s">
        <v>81</v>
      </c>
      <c r="B17" s="131" t="s">
        <v>80</v>
      </c>
      <c r="C17" s="122">
        <v>5835.03</v>
      </c>
      <c r="D17" s="122">
        <v>5835.03</v>
      </c>
      <c r="E17" s="122">
        <v>5835.03</v>
      </c>
      <c r="F17" s="122"/>
      <c r="G17" s="90"/>
      <c r="H17" s="122"/>
      <c r="I17" s="122"/>
      <c r="J17" s="122"/>
      <c r="K17" s="122"/>
      <c r="L17" s="122"/>
      <c r="M17" s="90"/>
      <c r="N17" s="122"/>
      <c r="O17" s="122"/>
    </row>
    <row r="18" ht="20.25" customHeight="1" spans="1:15">
      <c r="A18" s="29" t="s">
        <v>82</v>
      </c>
      <c r="B18" s="29" t="s">
        <v>83</v>
      </c>
      <c r="C18" s="122">
        <v>558562.54</v>
      </c>
      <c r="D18" s="122">
        <v>558562.54</v>
      </c>
      <c r="E18" s="122">
        <v>558562.54</v>
      </c>
      <c r="F18" s="122"/>
      <c r="G18" s="90"/>
      <c r="H18" s="122"/>
      <c r="I18" s="122"/>
      <c r="J18" s="122"/>
      <c r="K18" s="122"/>
      <c r="L18" s="122"/>
      <c r="M18" s="90"/>
      <c r="N18" s="122"/>
      <c r="O18" s="122"/>
    </row>
    <row r="19" ht="20.25" customHeight="1" spans="1:15">
      <c r="A19" s="130" t="s">
        <v>84</v>
      </c>
      <c r="B19" s="130" t="s">
        <v>85</v>
      </c>
      <c r="C19" s="122">
        <v>558562.54</v>
      </c>
      <c r="D19" s="122">
        <v>558562.54</v>
      </c>
      <c r="E19" s="122">
        <v>558562.54</v>
      </c>
      <c r="F19" s="122"/>
      <c r="G19" s="90"/>
      <c r="H19" s="122"/>
      <c r="I19" s="122"/>
      <c r="J19" s="122"/>
      <c r="K19" s="122"/>
      <c r="L19" s="122"/>
      <c r="M19" s="90"/>
      <c r="N19" s="122"/>
      <c r="O19" s="122"/>
    </row>
    <row r="20" ht="20.25" customHeight="1" spans="1:15">
      <c r="A20" s="131" t="s">
        <v>86</v>
      </c>
      <c r="B20" s="131" t="s">
        <v>87</v>
      </c>
      <c r="C20" s="122">
        <v>332756.1</v>
      </c>
      <c r="D20" s="122">
        <v>332756.1</v>
      </c>
      <c r="E20" s="122">
        <v>332756.1</v>
      </c>
      <c r="F20" s="122"/>
      <c r="G20" s="90"/>
      <c r="H20" s="122"/>
      <c r="I20" s="122"/>
      <c r="J20" s="122"/>
      <c r="K20" s="122"/>
      <c r="L20" s="122"/>
      <c r="M20" s="90"/>
      <c r="N20" s="122"/>
      <c r="O20" s="122"/>
    </row>
    <row r="21" ht="20.25" customHeight="1" spans="1:15">
      <c r="A21" s="131" t="s">
        <v>88</v>
      </c>
      <c r="B21" s="131" t="s">
        <v>89</v>
      </c>
      <c r="C21" s="122">
        <v>210986.44</v>
      </c>
      <c r="D21" s="122">
        <v>210986.44</v>
      </c>
      <c r="E21" s="122">
        <v>210986.44</v>
      </c>
      <c r="F21" s="122"/>
      <c r="G21" s="90"/>
      <c r="H21" s="122"/>
      <c r="I21" s="122"/>
      <c r="J21" s="122"/>
      <c r="K21" s="122"/>
      <c r="L21" s="122"/>
      <c r="M21" s="90"/>
      <c r="N21" s="122"/>
      <c r="O21" s="122"/>
    </row>
    <row r="22" ht="20.25" customHeight="1" spans="1:15">
      <c r="A22" s="131" t="s">
        <v>90</v>
      </c>
      <c r="B22" s="131" t="s">
        <v>91</v>
      </c>
      <c r="C22" s="122">
        <v>14820</v>
      </c>
      <c r="D22" s="122">
        <v>14820</v>
      </c>
      <c r="E22" s="122">
        <v>14820</v>
      </c>
      <c r="F22" s="122"/>
      <c r="G22" s="90"/>
      <c r="H22" s="122"/>
      <c r="I22" s="122"/>
      <c r="J22" s="122"/>
      <c r="K22" s="122"/>
      <c r="L22" s="122"/>
      <c r="M22" s="90"/>
      <c r="N22" s="122"/>
      <c r="O22" s="122"/>
    </row>
    <row r="23" ht="20.25" customHeight="1" spans="1:15">
      <c r="A23" s="29" t="s">
        <v>92</v>
      </c>
      <c r="B23" s="29" t="s">
        <v>93</v>
      </c>
      <c r="C23" s="122">
        <v>409373.89</v>
      </c>
      <c r="D23" s="122">
        <v>409373.89</v>
      </c>
      <c r="E23" s="122">
        <v>409373.89</v>
      </c>
      <c r="F23" s="122"/>
      <c r="G23" s="90"/>
      <c r="H23" s="122"/>
      <c r="I23" s="122"/>
      <c r="J23" s="122"/>
      <c r="K23" s="122"/>
      <c r="L23" s="122"/>
      <c r="M23" s="90"/>
      <c r="N23" s="122"/>
      <c r="O23" s="122"/>
    </row>
    <row r="24" ht="20.25" customHeight="1" spans="1:15">
      <c r="A24" s="130" t="s">
        <v>94</v>
      </c>
      <c r="B24" s="130" t="s">
        <v>95</v>
      </c>
      <c r="C24" s="122">
        <v>409373.89</v>
      </c>
      <c r="D24" s="122">
        <v>409373.89</v>
      </c>
      <c r="E24" s="122">
        <v>409373.89</v>
      </c>
      <c r="F24" s="122"/>
      <c r="G24" s="90"/>
      <c r="H24" s="122"/>
      <c r="I24" s="122"/>
      <c r="J24" s="122"/>
      <c r="K24" s="122"/>
      <c r="L24" s="122"/>
      <c r="M24" s="90"/>
      <c r="N24" s="122"/>
      <c r="O24" s="122"/>
    </row>
    <row r="25" ht="20.25" customHeight="1" spans="1:15">
      <c r="A25" s="131" t="s">
        <v>96</v>
      </c>
      <c r="B25" s="131" t="s">
        <v>97</v>
      </c>
      <c r="C25" s="122">
        <v>409373.89</v>
      </c>
      <c r="D25" s="122">
        <v>409373.89</v>
      </c>
      <c r="E25" s="122">
        <v>409373.89</v>
      </c>
      <c r="F25" s="122"/>
      <c r="G25" s="90"/>
      <c r="H25" s="122"/>
      <c r="I25" s="122"/>
      <c r="J25" s="122"/>
      <c r="K25" s="122"/>
      <c r="L25" s="122"/>
      <c r="M25" s="90"/>
      <c r="N25" s="122"/>
      <c r="O25" s="122"/>
    </row>
    <row r="26" ht="17.25" customHeight="1" spans="1:15">
      <c r="A26" s="104" t="s">
        <v>98</v>
      </c>
      <c r="B26" s="105" t="s">
        <v>98</v>
      </c>
      <c r="C26" s="122">
        <v>8833389.14</v>
      </c>
      <c r="D26" s="122">
        <v>8833389.14</v>
      </c>
      <c r="E26" s="122">
        <v>6271079.64</v>
      </c>
      <c r="F26" s="122">
        <v>2562309.5</v>
      </c>
      <c r="G26" s="90"/>
      <c r="H26" s="122"/>
      <c r="I26" s="122"/>
      <c r="J26" s="122"/>
      <c r="K26" s="122"/>
      <c r="L26" s="122"/>
      <c r="M26" s="90"/>
      <c r="N26" s="122"/>
      <c r="O26" s="122"/>
    </row>
  </sheetData>
  <mergeCells count="11">
    <mergeCell ref="A2:O2"/>
    <mergeCell ref="A3:L3"/>
    <mergeCell ref="D4:F4"/>
    <mergeCell ref="J4:O4"/>
    <mergeCell ref="A26:B26"/>
    <mergeCell ref="A4:A5"/>
    <mergeCell ref="B4:B5"/>
    <mergeCell ref="C4:C5"/>
    <mergeCell ref="G4:G5"/>
    <mergeCell ref="H4:H5"/>
    <mergeCell ref="I4:I5"/>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B8" sqref="B8"/>
    </sheetView>
  </sheetViews>
  <sheetFormatPr defaultColWidth="9.10833333333333" defaultRowHeight="14.25" customHeight="1" outlineLevelCol="3"/>
  <cols>
    <col min="1" max="1" width="49.3333333333333" customWidth="1"/>
    <col min="2" max="2" width="43.3333333333333" customWidth="1"/>
    <col min="3" max="3" width="48.5583333333333" customWidth="1"/>
    <col min="4" max="4" width="41.2166666666667" customWidth="1"/>
  </cols>
  <sheetData>
    <row r="1" customHeight="1" spans="4:4">
      <c r="D1" s="99" t="s">
        <v>99</v>
      </c>
    </row>
    <row r="2" ht="31.5" customHeight="1" spans="1:4">
      <c r="A2" s="45" t="s">
        <v>100</v>
      </c>
      <c r="B2" s="134"/>
      <c r="C2" s="134"/>
      <c r="D2" s="134"/>
    </row>
    <row r="3" ht="17.25" customHeight="1" spans="1:4">
      <c r="A3" s="4" t="str">
        <f>"单位名称："&amp;"中国民主建国会云南省委员会"</f>
        <v>单位名称：中国民主建国会云南省委员会</v>
      </c>
      <c r="B3" s="135"/>
      <c r="C3" s="135"/>
      <c r="D3" s="100" t="s">
        <v>2</v>
      </c>
    </row>
    <row r="4" ht="24.6" customHeight="1" spans="1:4">
      <c r="A4" s="10" t="s">
        <v>3</v>
      </c>
      <c r="B4" s="12"/>
      <c r="C4" s="10" t="s">
        <v>4</v>
      </c>
      <c r="D4" s="12"/>
    </row>
    <row r="5" ht="15.6" customHeight="1" spans="1:4">
      <c r="A5" s="15" t="s">
        <v>5</v>
      </c>
      <c r="B5" s="136" t="s">
        <v>6</v>
      </c>
      <c r="C5" s="15" t="s">
        <v>101</v>
      </c>
      <c r="D5" s="136" t="s">
        <v>6</v>
      </c>
    </row>
    <row r="6" ht="14.1" customHeight="1" spans="1:4">
      <c r="A6" s="18"/>
      <c r="B6" s="17"/>
      <c r="C6" s="18"/>
      <c r="D6" s="17"/>
    </row>
    <row r="7" ht="29.1" customHeight="1" spans="1:4">
      <c r="A7" s="137" t="s">
        <v>102</v>
      </c>
      <c r="B7" s="138">
        <v>8765329.64</v>
      </c>
      <c r="C7" s="139" t="s">
        <v>103</v>
      </c>
      <c r="D7" s="138">
        <v>8833389.14</v>
      </c>
    </row>
    <row r="8" ht="29.1" customHeight="1" spans="1:4">
      <c r="A8" s="140" t="s">
        <v>104</v>
      </c>
      <c r="B8" s="90">
        <v>8765329.64</v>
      </c>
      <c r="C8" s="23" t="str">
        <f>"（一）"&amp;"一般公共服务支出"</f>
        <v>（一）一般公共服务支出</v>
      </c>
      <c r="D8" s="90">
        <v>7356925.68</v>
      </c>
    </row>
    <row r="9" ht="29.1" customHeight="1" spans="1:4">
      <c r="A9" s="140" t="s">
        <v>105</v>
      </c>
      <c r="B9" s="90"/>
      <c r="C9" s="23" t="str">
        <f>"（二）"&amp;"社会保障和就业支出"</f>
        <v>（二）社会保障和就业支出</v>
      </c>
      <c r="D9" s="90">
        <v>508527.03</v>
      </c>
    </row>
    <row r="10" ht="29.1" customHeight="1" spans="1:4">
      <c r="A10" s="140" t="s">
        <v>106</v>
      </c>
      <c r="B10" s="90"/>
      <c r="C10" s="23" t="str">
        <f>"（三）"&amp;"卫生健康支出"</f>
        <v>（三）卫生健康支出</v>
      </c>
      <c r="D10" s="90">
        <v>558562.54</v>
      </c>
    </row>
    <row r="11" ht="29.1" customHeight="1" spans="1:4">
      <c r="A11" s="141" t="s">
        <v>107</v>
      </c>
      <c r="B11" s="142">
        <v>68059.5</v>
      </c>
      <c r="C11" s="23" t="str">
        <f>"（四）"&amp;"住房保障支出"</f>
        <v>（四）住房保障支出</v>
      </c>
      <c r="D11" s="90">
        <v>409373.89</v>
      </c>
    </row>
    <row r="12" ht="29.1" customHeight="1" spans="1:4">
      <c r="A12" s="140" t="s">
        <v>104</v>
      </c>
      <c r="B12" s="122">
        <v>68059.5</v>
      </c>
      <c r="C12" s="143"/>
      <c r="D12" s="142"/>
    </row>
    <row r="13" ht="29.1" customHeight="1" spans="1:4">
      <c r="A13" s="144" t="s">
        <v>105</v>
      </c>
      <c r="B13" s="122"/>
      <c r="C13" s="143"/>
      <c r="D13" s="142"/>
    </row>
    <row r="14" ht="29.1" customHeight="1" spans="1:4">
      <c r="A14" s="144" t="s">
        <v>106</v>
      </c>
      <c r="B14" s="142"/>
      <c r="C14" s="143"/>
      <c r="D14" s="142"/>
    </row>
    <row r="15" ht="29.1" customHeight="1" spans="1:4">
      <c r="A15" s="145"/>
      <c r="B15" s="142"/>
      <c r="C15" s="146" t="s">
        <v>108</v>
      </c>
      <c r="D15" s="142"/>
    </row>
    <row r="16" ht="29.1" customHeight="1" spans="1:4">
      <c r="A16" s="145" t="s">
        <v>109</v>
      </c>
      <c r="B16" s="142">
        <v>8833389.14</v>
      </c>
      <c r="C16" s="143" t="s">
        <v>26</v>
      </c>
      <c r="D16" s="142">
        <v>8833389.14</v>
      </c>
    </row>
  </sheetData>
  <mergeCells count="8">
    <mergeCell ref="A2:D2"/>
    <mergeCell ref="A3:B3"/>
    <mergeCell ref="A4:B4"/>
    <mergeCell ref="C4:D4"/>
    <mergeCell ref="A5:A6"/>
    <mergeCell ref="B5:B6"/>
    <mergeCell ref="C5:C6"/>
    <mergeCell ref="D5:D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5"/>
  <sheetViews>
    <sheetView showZeros="0" workbookViewId="0">
      <selection activeCell="B8" sqref="B8"/>
    </sheetView>
  </sheetViews>
  <sheetFormatPr defaultColWidth="9.10833333333333" defaultRowHeight="14.25" customHeight="1" outlineLevelCol="6"/>
  <cols>
    <col min="1" max="1" width="20.1083333333333" customWidth="1"/>
    <col min="2" max="2" width="37.3333333333333" customWidth="1"/>
    <col min="3" max="3" width="24.3333333333333" customWidth="1"/>
    <col min="4" max="6" width="25" customWidth="1"/>
    <col min="7" max="7" width="24.3333333333333" customWidth="1"/>
  </cols>
  <sheetData>
    <row r="1" ht="12" customHeight="1" spans="4:7">
      <c r="D1" s="113"/>
      <c r="F1" s="55"/>
      <c r="G1" s="55" t="s">
        <v>110</v>
      </c>
    </row>
    <row r="2" ht="39" customHeight="1" spans="1:7">
      <c r="A2" s="3" t="s">
        <v>111</v>
      </c>
      <c r="B2" s="3"/>
      <c r="C2" s="3"/>
      <c r="D2" s="3"/>
      <c r="E2" s="3"/>
      <c r="F2" s="3"/>
      <c r="G2" s="3"/>
    </row>
    <row r="3" ht="18" customHeight="1" spans="1:7">
      <c r="A3" s="4" t="str">
        <f>"单位名称："&amp;"中国民主建国会云南省委员会"</f>
        <v>单位名称：中国民主建国会云南省委员会</v>
      </c>
      <c r="F3" s="103"/>
      <c r="G3" s="103" t="s">
        <v>2</v>
      </c>
    </row>
    <row r="4" ht="20.25" customHeight="1" spans="1:7">
      <c r="A4" s="124" t="s">
        <v>112</v>
      </c>
      <c r="B4" s="125"/>
      <c r="C4" s="126" t="s">
        <v>31</v>
      </c>
      <c r="D4" s="11" t="s">
        <v>59</v>
      </c>
      <c r="E4" s="11"/>
      <c r="F4" s="12"/>
      <c r="G4" s="126" t="s">
        <v>60</v>
      </c>
    </row>
    <row r="5" ht="20.25" customHeight="1" spans="1:7">
      <c r="A5" s="127" t="s">
        <v>50</v>
      </c>
      <c r="B5" s="128" t="s">
        <v>51</v>
      </c>
      <c r="C5" s="92"/>
      <c r="D5" s="92" t="s">
        <v>33</v>
      </c>
      <c r="E5" s="92" t="s">
        <v>113</v>
      </c>
      <c r="F5" s="92" t="s">
        <v>114</v>
      </c>
      <c r="G5" s="92"/>
    </row>
    <row r="6" ht="13.5" customHeight="1" spans="1:7">
      <c r="A6" s="129" t="s">
        <v>115</v>
      </c>
      <c r="B6" s="129" t="s">
        <v>116</v>
      </c>
      <c r="C6" s="129" t="s">
        <v>117</v>
      </c>
      <c r="D6" s="62"/>
      <c r="E6" s="129" t="s">
        <v>118</v>
      </c>
      <c r="F6" s="129" t="s">
        <v>119</v>
      </c>
      <c r="G6" s="129" t="s">
        <v>120</v>
      </c>
    </row>
    <row r="7" ht="18" customHeight="1" spans="1:7">
      <c r="A7" s="29" t="s">
        <v>61</v>
      </c>
      <c r="B7" s="29" t="s">
        <v>62</v>
      </c>
      <c r="C7" s="22">
        <v>7288866.18</v>
      </c>
      <c r="D7" s="22">
        <v>4794616.18</v>
      </c>
      <c r="E7" s="22">
        <v>3545633.55</v>
      </c>
      <c r="F7" s="22">
        <v>1248982.63</v>
      </c>
      <c r="G7" s="22">
        <v>2494250</v>
      </c>
    </row>
    <row r="8" ht="18" customHeight="1" spans="1:7">
      <c r="A8" s="29" t="s">
        <v>63</v>
      </c>
      <c r="B8" s="130" t="s">
        <v>64</v>
      </c>
      <c r="C8" s="22">
        <v>7288866.18</v>
      </c>
      <c r="D8" s="22">
        <v>4794616.18</v>
      </c>
      <c r="E8" s="22">
        <v>3545633.55</v>
      </c>
      <c r="F8" s="22">
        <v>1248982.63</v>
      </c>
      <c r="G8" s="22">
        <v>2494250</v>
      </c>
    </row>
    <row r="9" ht="18" customHeight="1" spans="1:7">
      <c r="A9" s="29" t="s">
        <v>65</v>
      </c>
      <c r="B9" s="131" t="s">
        <v>66</v>
      </c>
      <c r="C9" s="22">
        <v>5228366.18</v>
      </c>
      <c r="D9" s="22">
        <v>4794616.18</v>
      </c>
      <c r="E9" s="22">
        <v>3545633.55</v>
      </c>
      <c r="F9" s="22">
        <v>1248982.63</v>
      </c>
      <c r="G9" s="22">
        <v>433750</v>
      </c>
    </row>
    <row r="10" ht="18" customHeight="1" spans="1:7">
      <c r="A10" s="29" t="s">
        <v>69</v>
      </c>
      <c r="B10" s="131" t="s">
        <v>70</v>
      </c>
      <c r="C10" s="22">
        <v>2060500</v>
      </c>
      <c r="D10" s="22"/>
      <c r="E10" s="22"/>
      <c r="F10" s="22"/>
      <c r="G10" s="22">
        <v>2060500</v>
      </c>
    </row>
    <row r="11" ht="18" customHeight="1" spans="1:7">
      <c r="A11" s="29" t="s">
        <v>71</v>
      </c>
      <c r="B11" s="29" t="s">
        <v>72</v>
      </c>
      <c r="C11" s="22">
        <v>508527.03</v>
      </c>
      <c r="D11" s="22">
        <v>508527.03</v>
      </c>
      <c r="E11" s="22">
        <v>498807.03</v>
      </c>
      <c r="F11" s="22">
        <v>9720</v>
      </c>
      <c r="G11" s="22"/>
    </row>
    <row r="12" ht="18" customHeight="1" spans="1:7">
      <c r="A12" s="29" t="s">
        <v>73</v>
      </c>
      <c r="B12" s="130" t="s">
        <v>74</v>
      </c>
      <c r="C12" s="22">
        <v>502692</v>
      </c>
      <c r="D12" s="22">
        <v>502692</v>
      </c>
      <c r="E12" s="22">
        <v>492972</v>
      </c>
      <c r="F12" s="22">
        <v>9720</v>
      </c>
      <c r="G12" s="22"/>
    </row>
    <row r="13" ht="18" customHeight="1" spans="1:7">
      <c r="A13" s="29" t="s">
        <v>75</v>
      </c>
      <c r="B13" s="131" t="s">
        <v>76</v>
      </c>
      <c r="C13" s="22">
        <v>9720</v>
      </c>
      <c r="D13" s="22">
        <v>9720</v>
      </c>
      <c r="E13" s="22"/>
      <c r="F13" s="22">
        <v>9720</v>
      </c>
      <c r="G13" s="22"/>
    </row>
    <row r="14" ht="18" customHeight="1" spans="1:7">
      <c r="A14" s="29" t="s">
        <v>77</v>
      </c>
      <c r="B14" s="131" t="s">
        <v>78</v>
      </c>
      <c r="C14" s="22">
        <v>492972</v>
      </c>
      <c r="D14" s="22">
        <v>492972</v>
      </c>
      <c r="E14" s="22">
        <v>492972</v>
      </c>
      <c r="F14" s="22"/>
      <c r="G14" s="22"/>
    </row>
    <row r="15" ht="18" customHeight="1" spans="1:7">
      <c r="A15" s="29" t="s">
        <v>79</v>
      </c>
      <c r="B15" s="130" t="s">
        <v>80</v>
      </c>
      <c r="C15" s="22">
        <v>5835.03</v>
      </c>
      <c r="D15" s="22">
        <v>5835.03</v>
      </c>
      <c r="E15" s="22">
        <v>5835.03</v>
      </c>
      <c r="F15" s="22"/>
      <c r="G15" s="22"/>
    </row>
    <row r="16" ht="18" customHeight="1" spans="1:7">
      <c r="A16" s="29" t="s">
        <v>81</v>
      </c>
      <c r="B16" s="131" t="s">
        <v>80</v>
      </c>
      <c r="C16" s="22">
        <v>5835.03</v>
      </c>
      <c r="D16" s="22">
        <v>5835.03</v>
      </c>
      <c r="E16" s="22">
        <v>5835.03</v>
      </c>
      <c r="F16" s="22"/>
      <c r="G16" s="22"/>
    </row>
    <row r="17" ht="18" customHeight="1" spans="1:7">
      <c r="A17" s="29" t="s">
        <v>82</v>
      </c>
      <c r="B17" s="29" t="s">
        <v>83</v>
      </c>
      <c r="C17" s="22">
        <v>558562.54</v>
      </c>
      <c r="D17" s="22">
        <v>558562.54</v>
      </c>
      <c r="E17" s="22">
        <v>558562.54</v>
      </c>
      <c r="F17" s="22"/>
      <c r="G17" s="22"/>
    </row>
    <row r="18" ht="18" customHeight="1" spans="1:7">
      <c r="A18" s="29" t="s">
        <v>84</v>
      </c>
      <c r="B18" s="130" t="s">
        <v>85</v>
      </c>
      <c r="C18" s="22">
        <v>558562.54</v>
      </c>
      <c r="D18" s="22">
        <v>558562.54</v>
      </c>
      <c r="E18" s="22">
        <v>558562.54</v>
      </c>
      <c r="F18" s="22"/>
      <c r="G18" s="22"/>
    </row>
    <row r="19" ht="18" customHeight="1" spans="1:7">
      <c r="A19" s="29" t="s">
        <v>86</v>
      </c>
      <c r="B19" s="131" t="s">
        <v>87</v>
      </c>
      <c r="C19" s="22">
        <v>332756.1</v>
      </c>
      <c r="D19" s="22">
        <v>332756.1</v>
      </c>
      <c r="E19" s="22">
        <v>332756.1</v>
      </c>
      <c r="F19" s="22"/>
      <c r="G19" s="22"/>
    </row>
    <row r="20" ht="18" customHeight="1" spans="1:7">
      <c r="A20" s="29" t="s">
        <v>88</v>
      </c>
      <c r="B20" s="131" t="s">
        <v>89</v>
      </c>
      <c r="C20" s="22">
        <v>210986.44</v>
      </c>
      <c r="D20" s="22">
        <v>210986.44</v>
      </c>
      <c r="E20" s="22">
        <v>210986.44</v>
      </c>
      <c r="F20" s="22"/>
      <c r="G20" s="22"/>
    </row>
    <row r="21" ht="18" customHeight="1" spans="1:7">
      <c r="A21" s="29" t="s">
        <v>90</v>
      </c>
      <c r="B21" s="131" t="s">
        <v>91</v>
      </c>
      <c r="C21" s="22">
        <v>14820</v>
      </c>
      <c r="D21" s="22">
        <v>14820</v>
      </c>
      <c r="E21" s="22">
        <v>14820</v>
      </c>
      <c r="F21" s="22"/>
      <c r="G21" s="22"/>
    </row>
    <row r="22" ht="18" customHeight="1" spans="1:7">
      <c r="A22" s="29" t="s">
        <v>92</v>
      </c>
      <c r="B22" s="29" t="s">
        <v>93</v>
      </c>
      <c r="C22" s="22">
        <v>409373.89</v>
      </c>
      <c r="D22" s="22">
        <v>409373.89</v>
      </c>
      <c r="E22" s="22">
        <v>409373.89</v>
      </c>
      <c r="F22" s="22"/>
      <c r="G22" s="22"/>
    </row>
    <row r="23" ht="18" customHeight="1" spans="1:7">
      <c r="A23" s="29" t="s">
        <v>94</v>
      </c>
      <c r="B23" s="130" t="s">
        <v>95</v>
      </c>
      <c r="C23" s="22">
        <v>409373.89</v>
      </c>
      <c r="D23" s="22">
        <v>409373.89</v>
      </c>
      <c r="E23" s="22">
        <v>409373.89</v>
      </c>
      <c r="F23" s="22"/>
      <c r="G23" s="22"/>
    </row>
    <row r="24" ht="18" customHeight="1" spans="1:7">
      <c r="A24" s="29" t="s">
        <v>96</v>
      </c>
      <c r="B24" s="131" t="s">
        <v>97</v>
      </c>
      <c r="C24" s="22">
        <v>409373.89</v>
      </c>
      <c r="D24" s="22">
        <v>409373.89</v>
      </c>
      <c r="E24" s="22">
        <v>409373.89</v>
      </c>
      <c r="F24" s="22"/>
      <c r="G24" s="22"/>
    </row>
    <row r="25" ht="18" customHeight="1" spans="1:7">
      <c r="A25" s="132" t="s">
        <v>98</v>
      </c>
      <c r="B25" s="133" t="s">
        <v>98</v>
      </c>
      <c r="C25" s="22">
        <v>8765329.64</v>
      </c>
      <c r="D25" s="22">
        <v>6271079.64</v>
      </c>
      <c r="E25" s="22">
        <v>5012377.01</v>
      </c>
      <c r="F25" s="22">
        <v>1258702.63</v>
      </c>
      <c r="G25" s="22">
        <v>2494250</v>
      </c>
    </row>
  </sheetData>
  <mergeCells count="7">
    <mergeCell ref="A2:G2"/>
    <mergeCell ref="A3:E3"/>
    <mergeCell ref="A4:B4"/>
    <mergeCell ref="D4:F4"/>
    <mergeCell ref="A25:B25"/>
    <mergeCell ref="C4:C5"/>
    <mergeCell ref="G4:G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B8" sqref="B8"/>
    </sheetView>
  </sheetViews>
  <sheetFormatPr defaultColWidth="9.10833333333333" defaultRowHeight="14.25" customHeight="1" outlineLevelRow="6" outlineLevelCol="5"/>
  <cols>
    <col min="1" max="1" width="27.4416666666667" customWidth="1"/>
    <col min="2" max="6" width="31.2166666666667" customWidth="1"/>
  </cols>
  <sheetData>
    <row r="1" ht="12" customHeight="1" spans="1:6">
      <c r="A1" s="118"/>
      <c r="B1" s="118"/>
      <c r="C1" s="60"/>
      <c r="F1" s="59" t="s">
        <v>121</v>
      </c>
    </row>
    <row r="2" ht="25.5" customHeight="1" spans="1:6">
      <c r="A2" s="119" t="s">
        <v>122</v>
      </c>
      <c r="B2" s="119"/>
      <c r="C2" s="119"/>
      <c r="D2" s="119"/>
      <c r="E2" s="119"/>
      <c r="F2" s="119"/>
    </row>
    <row r="3" ht="15.75" customHeight="1" spans="1:6">
      <c r="A3" s="4" t="str">
        <f>"单位名称："&amp;"中国民主建国会云南省委员会"</f>
        <v>单位名称：中国民主建国会云南省委员会</v>
      </c>
      <c r="B3" s="118"/>
      <c r="C3" s="60"/>
      <c r="F3" s="59" t="s">
        <v>123</v>
      </c>
    </row>
    <row r="4" ht="19.5" customHeight="1" spans="1:6">
      <c r="A4" s="9" t="s">
        <v>124</v>
      </c>
      <c r="B4" s="15" t="s">
        <v>125</v>
      </c>
      <c r="C4" s="10" t="s">
        <v>126</v>
      </c>
      <c r="D4" s="11"/>
      <c r="E4" s="12"/>
      <c r="F4" s="15" t="s">
        <v>127</v>
      </c>
    </row>
    <row r="5" ht="19.5" customHeight="1" spans="1:6">
      <c r="A5" s="17"/>
      <c r="B5" s="18"/>
      <c r="C5" s="62" t="s">
        <v>33</v>
      </c>
      <c r="D5" s="62" t="s">
        <v>128</v>
      </c>
      <c r="E5" s="62" t="s">
        <v>129</v>
      </c>
      <c r="F5" s="18"/>
    </row>
    <row r="6" ht="18.75" customHeight="1" spans="1:6">
      <c r="A6" s="120">
        <v>1</v>
      </c>
      <c r="B6" s="120">
        <v>2</v>
      </c>
      <c r="C6" s="121">
        <v>3</v>
      </c>
      <c r="D6" s="120">
        <v>4</v>
      </c>
      <c r="E6" s="120">
        <v>5</v>
      </c>
      <c r="F6" s="120">
        <v>6</v>
      </c>
    </row>
    <row r="7" ht="18.75" customHeight="1" spans="1:6">
      <c r="A7" s="122">
        <v>170623</v>
      </c>
      <c r="B7" s="122">
        <v>97000</v>
      </c>
      <c r="C7" s="123">
        <v>54223</v>
      </c>
      <c r="D7" s="122"/>
      <c r="E7" s="122">
        <v>54223</v>
      </c>
      <c r="F7" s="122">
        <v>19400</v>
      </c>
    </row>
  </sheetData>
  <mergeCells count="6">
    <mergeCell ref="A2:F2"/>
    <mergeCell ref="A3:D3"/>
    <mergeCell ref="C4:E4"/>
    <mergeCell ref="A4:A5"/>
    <mergeCell ref="B4:B5"/>
    <mergeCell ref="F4:F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8"/>
  <sheetViews>
    <sheetView showZeros="0" topLeftCell="A25" workbookViewId="0">
      <selection activeCell="B8" sqref="B8"/>
    </sheetView>
  </sheetViews>
  <sheetFormatPr defaultColWidth="9.10833333333333" defaultRowHeight="14.25" customHeight="1"/>
  <cols>
    <col min="1" max="1" width="28.6666666666667" customWidth="1"/>
    <col min="2" max="3" width="23.8833333333333" customWidth="1"/>
    <col min="4" max="4" width="14.5583333333333" customWidth="1"/>
    <col min="5" max="5" width="18.4416666666667" customWidth="1"/>
    <col min="6" max="6" width="14.775" customWidth="1"/>
    <col min="7" max="7" width="18.8833333333333" customWidth="1"/>
    <col min="8" max="13" width="15.3333333333333" customWidth="1"/>
    <col min="14" max="16" width="14.775" customWidth="1"/>
    <col min="17" max="17" width="14.8833333333333" customWidth="1"/>
    <col min="18" max="23" width="15" customWidth="1"/>
  </cols>
  <sheetData>
    <row r="1" ht="13.5" customHeight="1" spans="4:23">
      <c r="D1" s="1"/>
      <c r="E1" s="1"/>
      <c r="F1" s="1"/>
      <c r="G1" s="1"/>
      <c r="U1" s="113"/>
      <c r="W1" s="55" t="s">
        <v>130</v>
      </c>
    </row>
    <row r="2" ht="27.75" customHeight="1" spans="1:23">
      <c r="A2" s="27" t="s">
        <v>131</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"单位名称："&amp;"中国民主建国会云南省委员会"</f>
        <v>单位名称：中国民主建国会云南省委员会</v>
      </c>
      <c r="B3" s="5"/>
      <c r="C3" s="5"/>
      <c r="D3" s="5"/>
      <c r="E3" s="5"/>
      <c r="F3" s="5"/>
      <c r="G3" s="5"/>
      <c r="H3" s="6"/>
      <c r="I3" s="6"/>
      <c r="J3" s="6"/>
      <c r="K3" s="6"/>
      <c r="L3" s="6"/>
      <c r="M3" s="6"/>
      <c r="N3" s="6"/>
      <c r="O3" s="6"/>
      <c r="P3" s="6"/>
      <c r="Q3" s="6"/>
      <c r="U3" s="113"/>
      <c r="W3" s="103" t="s">
        <v>123</v>
      </c>
    </row>
    <row r="4" ht="21.75" customHeight="1" spans="1:23">
      <c r="A4" s="8" t="s">
        <v>132</v>
      </c>
      <c r="B4" s="8" t="s">
        <v>133</v>
      </c>
      <c r="C4" s="8" t="s">
        <v>134</v>
      </c>
      <c r="D4" s="9" t="s">
        <v>135</v>
      </c>
      <c r="E4" s="9" t="s">
        <v>136</v>
      </c>
      <c r="F4" s="9" t="s">
        <v>137</v>
      </c>
      <c r="G4" s="9" t="s">
        <v>138</v>
      </c>
      <c r="H4" s="62" t="s">
        <v>139</v>
      </c>
      <c r="I4" s="62"/>
      <c r="J4" s="62"/>
      <c r="K4" s="62"/>
      <c r="L4" s="110"/>
      <c r="M4" s="110"/>
      <c r="N4" s="110"/>
      <c r="O4" s="110"/>
      <c r="P4" s="110"/>
      <c r="Q4" s="47"/>
      <c r="R4" s="62"/>
      <c r="S4" s="62"/>
      <c r="T4" s="62"/>
      <c r="U4" s="62"/>
      <c r="V4" s="62"/>
      <c r="W4" s="62"/>
    </row>
    <row r="5" ht="21.75" customHeight="1" spans="1:23">
      <c r="A5" s="13"/>
      <c r="B5" s="13"/>
      <c r="C5" s="13"/>
      <c r="D5" s="14"/>
      <c r="E5" s="14"/>
      <c r="F5" s="14"/>
      <c r="G5" s="14"/>
      <c r="H5" s="62" t="s">
        <v>31</v>
      </c>
      <c r="I5" s="47" t="s">
        <v>34</v>
      </c>
      <c r="J5" s="47"/>
      <c r="K5" s="47"/>
      <c r="L5" s="110"/>
      <c r="M5" s="110"/>
      <c r="N5" s="110" t="s">
        <v>140</v>
      </c>
      <c r="O5" s="110"/>
      <c r="P5" s="110"/>
      <c r="Q5" s="47" t="s">
        <v>37</v>
      </c>
      <c r="R5" s="62" t="s">
        <v>53</v>
      </c>
      <c r="S5" s="47"/>
      <c r="T5" s="47"/>
      <c r="U5" s="47"/>
      <c r="V5" s="47"/>
      <c r="W5" s="47"/>
    </row>
    <row r="6" ht="15" customHeight="1" spans="1:23">
      <c r="A6" s="16"/>
      <c r="B6" s="16"/>
      <c r="C6" s="16"/>
      <c r="D6" s="17"/>
      <c r="E6" s="17"/>
      <c r="F6" s="17"/>
      <c r="G6" s="17"/>
      <c r="H6" s="62"/>
      <c r="I6" s="47" t="s">
        <v>141</v>
      </c>
      <c r="J6" s="47" t="s">
        <v>142</v>
      </c>
      <c r="K6" s="47" t="s">
        <v>143</v>
      </c>
      <c r="L6" s="117" t="s">
        <v>144</v>
      </c>
      <c r="M6" s="117" t="s">
        <v>145</v>
      </c>
      <c r="N6" s="117" t="s">
        <v>34</v>
      </c>
      <c r="O6" s="117" t="s">
        <v>35</v>
      </c>
      <c r="P6" s="117" t="s">
        <v>36</v>
      </c>
      <c r="Q6" s="47"/>
      <c r="R6" s="47" t="s">
        <v>33</v>
      </c>
      <c r="S6" s="47" t="s">
        <v>44</v>
      </c>
      <c r="T6" s="47" t="s">
        <v>146</v>
      </c>
      <c r="U6" s="47" t="s">
        <v>40</v>
      </c>
      <c r="V6" s="47" t="s">
        <v>41</v>
      </c>
      <c r="W6" s="47" t="s">
        <v>42</v>
      </c>
    </row>
    <row r="7" ht="27.75" customHeight="1" spans="1:23">
      <c r="A7" s="16"/>
      <c r="B7" s="16"/>
      <c r="C7" s="16"/>
      <c r="D7" s="17"/>
      <c r="E7" s="17"/>
      <c r="F7" s="17"/>
      <c r="G7" s="17"/>
      <c r="H7" s="62"/>
      <c r="I7" s="47"/>
      <c r="J7" s="47"/>
      <c r="K7" s="47"/>
      <c r="L7" s="117"/>
      <c r="M7" s="117"/>
      <c r="N7" s="117"/>
      <c r="O7" s="117"/>
      <c r="P7" s="117"/>
      <c r="Q7" s="47"/>
      <c r="R7" s="47"/>
      <c r="S7" s="47"/>
      <c r="T7" s="47"/>
      <c r="U7" s="47"/>
      <c r="V7" s="47"/>
      <c r="W7" s="47"/>
    </row>
    <row r="8" ht="15" customHeight="1" spans="1:23">
      <c r="A8" s="114">
        <v>1</v>
      </c>
      <c r="B8" s="114">
        <v>2</v>
      </c>
      <c r="C8" s="114">
        <v>3</v>
      </c>
      <c r="D8" s="114">
        <v>4</v>
      </c>
      <c r="E8" s="114">
        <v>5</v>
      </c>
      <c r="F8" s="114">
        <v>6</v>
      </c>
      <c r="G8" s="114">
        <v>7</v>
      </c>
      <c r="H8" s="114">
        <v>8</v>
      </c>
      <c r="I8" s="114">
        <v>9</v>
      </c>
      <c r="J8" s="114">
        <v>10</v>
      </c>
      <c r="K8" s="114">
        <v>11</v>
      </c>
      <c r="L8" s="114">
        <v>12</v>
      </c>
      <c r="M8" s="114">
        <v>13</v>
      </c>
      <c r="N8" s="114">
        <v>14</v>
      </c>
      <c r="O8" s="114">
        <v>15</v>
      </c>
      <c r="P8" s="114">
        <v>16</v>
      </c>
      <c r="Q8" s="114">
        <v>17</v>
      </c>
      <c r="R8" s="114">
        <v>18</v>
      </c>
      <c r="S8" s="114">
        <v>19</v>
      </c>
      <c r="T8" s="114">
        <v>20</v>
      </c>
      <c r="U8" s="114">
        <v>21</v>
      </c>
      <c r="V8" s="114">
        <v>22</v>
      </c>
      <c r="W8" s="114">
        <v>23</v>
      </c>
    </row>
    <row r="9" ht="18.75" customHeight="1" spans="1:23">
      <c r="A9" s="23" t="s">
        <v>46</v>
      </c>
      <c r="B9" s="109"/>
      <c r="C9" s="23"/>
      <c r="D9" s="23"/>
      <c r="E9" s="23"/>
      <c r="F9" s="23"/>
      <c r="G9" s="23"/>
      <c r="H9" s="22">
        <v>6271079.64</v>
      </c>
      <c r="I9" s="22">
        <v>6271079.64</v>
      </c>
      <c r="J9" s="22">
        <v>1553204.19</v>
      </c>
      <c r="K9" s="22"/>
      <c r="L9" s="22">
        <v>4717875.45</v>
      </c>
      <c r="M9" s="22"/>
      <c r="N9" s="22"/>
      <c r="O9" s="22"/>
      <c r="P9" s="22"/>
      <c r="Q9" s="22"/>
      <c r="R9" s="22"/>
      <c r="S9" s="22"/>
      <c r="T9" s="22"/>
      <c r="U9" s="22"/>
      <c r="V9" s="22"/>
      <c r="W9" s="22"/>
    </row>
    <row r="10" ht="31.35" customHeight="1" spans="1:23">
      <c r="A10" s="115" t="s">
        <v>46</v>
      </c>
      <c r="B10" s="109"/>
      <c r="C10" s="23"/>
      <c r="D10" s="23"/>
      <c r="E10" s="23"/>
      <c r="F10" s="23"/>
      <c r="G10" s="23"/>
      <c r="H10" s="22">
        <v>6271079.64</v>
      </c>
      <c r="I10" s="22">
        <v>6271079.64</v>
      </c>
      <c r="J10" s="22">
        <v>1553204.19</v>
      </c>
      <c r="K10" s="22"/>
      <c r="L10" s="22">
        <v>4717875.45</v>
      </c>
      <c r="M10" s="22"/>
      <c r="N10" s="22"/>
      <c r="O10" s="22"/>
      <c r="P10" s="22"/>
      <c r="Q10" s="22"/>
      <c r="R10" s="22"/>
      <c r="S10" s="22"/>
      <c r="T10" s="22"/>
      <c r="U10" s="22"/>
      <c r="V10" s="22"/>
      <c r="W10" s="22"/>
    </row>
    <row r="11" ht="31.35" customHeight="1" spans="1:23">
      <c r="A11" s="116" t="s">
        <v>46</v>
      </c>
      <c r="B11" s="109" t="s">
        <v>147</v>
      </c>
      <c r="C11" s="23" t="s">
        <v>148</v>
      </c>
      <c r="D11" s="23" t="s">
        <v>65</v>
      </c>
      <c r="E11" s="23" t="s">
        <v>66</v>
      </c>
      <c r="F11" s="23" t="s">
        <v>149</v>
      </c>
      <c r="G11" s="23" t="s">
        <v>150</v>
      </c>
      <c r="H11" s="22">
        <v>1222489.8</v>
      </c>
      <c r="I11" s="22">
        <v>1222489.8</v>
      </c>
      <c r="J11" s="22">
        <v>305622.45</v>
      </c>
      <c r="K11" s="22"/>
      <c r="L11" s="22">
        <v>916867.35</v>
      </c>
      <c r="M11" s="22"/>
      <c r="N11" s="22"/>
      <c r="O11" s="22"/>
      <c r="P11" s="22"/>
      <c r="Q11" s="22"/>
      <c r="R11" s="22"/>
      <c r="S11" s="22"/>
      <c r="T11" s="22"/>
      <c r="U11" s="22"/>
      <c r="V11" s="22"/>
      <c r="W11" s="22"/>
    </row>
    <row r="12" ht="31.35" customHeight="1" spans="1:23">
      <c r="A12" s="116" t="s">
        <v>46</v>
      </c>
      <c r="B12" s="109" t="s">
        <v>147</v>
      </c>
      <c r="C12" s="23" t="s">
        <v>148</v>
      </c>
      <c r="D12" s="23" t="s">
        <v>65</v>
      </c>
      <c r="E12" s="23" t="s">
        <v>66</v>
      </c>
      <c r="F12" s="23" t="s">
        <v>151</v>
      </c>
      <c r="G12" s="23" t="s">
        <v>152</v>
      </c>
      <c r="H12" s="22">
        <v>1479315.6</v>
      </c>
      <c r="I12" s="22">
        <v>1479315.6</v>
      </c>
      <c r="J12" s="22">
        <v>369828.9</v>
      </c>
      <c r="K12" s="22"/>
      <c r="L12" s="22">
        <v>1109486.7</v>
      </c>
      <c r="M12" s="22"/>
      <c r="N12" s="22"/>
      <c r="O12" s="22"/>
      <c r="P12" s="22"/>
      <c r="Q12" s="22"/>
      <c r="R12" s="22"/>
      <c r="S12" s="22"/>
      <c r="T12" s="22"/>
      <c r="U12" s="22"/>
      <c r="V12" s="22"/>
      <c r="W12" s="22"/>
    </row>
    <row r="13" ht="31.35" customHeight="1" spans="1:23">
      <c r="A13" s="116" t="s">
        <v>46</v>
      </c>
      <c r="B13" s="109" t="s">
        <v>147</v>
      </c>
      <c r="C13" s="23" t="s">
        <v>148</v>
      </c>
      <c r="D13" s="23" t="s">
        <v>65</v>
      </c>
      <c r="E13" s="23" t="s">
        <v>66</v>
      </c>
      <c r="F13" s="23" t="s">
        <v>153</v>
      </c>
      <c r="G13" s="23" t="s">
        <v>154</v>
      </c>
      <c r="H13" s="22">
        <v>109374.15</v>
      </c>
      <c r="I13" s="22">
        <v>109374.15</v>
      </c>
      <c r="J13" s="22">
        <v>27343.54</v>
      </c>
      <c r="K13" s="22"/>
      <c r="L13" s="22">
        <v>82030.61</v>
      </c>
      <c r="M13" s="22"/>
      <c r="N13" s="22"/>
      <c r="O13" s="22"/>
      <c r="P13" s="22"/>
      <c r="Q13" s="22"/>
      <c r="R13" s="22"/>
      <c r="S13" s="22"/>
      <c r="T13" s="22"/>
      <c r="U13" s="22"/>
      <c r="V13" s="22"/>
      <c r="W13" s="22"/>
    </row>
    <row r="14" ht="31.35" customHeight="1" spans="1:23">
      <c r="A14" s="116" t="s">
        <v>46</v>
      </c>
      <c r="B14" s="109" t="s">
        <v>155</v>
      </c>
      <c r="C14" s="23" t="s">
        <v>156</v>
      </c>
      <c r="D14" s="23" t="s">
        <v>77</v>
      </c>
      <c r="E14" s="23" t="s">
        <v>78</v>
      </c>
      <c r="F14" s="23" t="s">
        <v>157</v>
      </c>
      <c r="G14" s="23" t="s">
        <v>158</v>
      </c>
      <c r="H14" s="22">
        <v>492972</v>
      </c>
      <c r="I14" s="22">
        <v>492972</v>
      </c>
      <c r="J14" s="22">
        <v>123243</v>
      </c>
      <c r="K14" s="22"/>
      <c r="L14" s="22">
        <v>369729</v>
      </c>
      <c r="M14" s="22"/>
      <c r="N14" s="22"/>
      <c r="O14" s="22"/>
      <c r="P14" s="22"/>
      <c r="Q14" s="22"/>
      <c r="R14" s="22"/>
      <c r="S14" s="22"/>
      <c r="T14" s="22"/>
      <c r="U14" s="22"/>
      <c r="V14" s="22"/>
      <c r="W14" s="22"/>
    </row>
    <row r="15" ht="31.35" customHeight="1" spans="1:23">
      <c r="A15" s="116" t="s">
        <v>46</v>
      </c>
      <c r="B15" s="109" t="s">
        <v>155</v>
      </c>
      <c r="C15" s="23" t="s">
        <v>156</v>
      </c>
      <c r="D15" s="23" t="s">
        <v>81</v>
      </c>
      <c r="E15" s="23" t="s">
        <v>80</v>
      </c>
      <c r="F15" s="23" t="s">
        <v>159</v>
      </c>
      <c r="G15" s="23" t="s">
        <v>160</v>
      </c>
      <c r="H15" s="22">
        <v>5835.03</v>
      </c>
      <c r="I15" s="22">
        <v>5835.03</v>
      </c>
      <c r="J15" s="22">
        <v>1458.76</v>
      </c>
      <c r="K15" s="22"/>
      <c r="L15" s="22">
        <v>4376.27</v>
      </c>
      <c r="M15" s="22"/>
      <c r="N15" s="22"/>
      <c r="O15" s="22"/>
      <c r="P15" s="22"/>
      <c r="Q15" s="22"/>
      <c r="R15" s="22"/>
      <c r="S15" s="22"/>
      <c r="T15" s="22"/>
      <c r="U15" s="22"/>
      <c r="V15" s="22"/>
      <c r="W15" s="22"/>
    </row>
    <row r="16" ht="31.35" customHeight="1" spans="1:23">
      <c r="A16" s="116" t="s">
        <v>46</v>
      </c>
      <c r="B16" s="109" t="s">
        <v>155</v>
      </c>
      <c r="C16" s="23" t="s">
        <v>156</v>
      </c>
      <c r="D16" s="23" t="s">
        <v>86</v>
      </c>
      <c r="E16" s="23" t="s">
        <v>87</v>
      </c>
      <c r="F16" s="23" t="s">
        <v>161</v>
      </c>
      <c r="G16" s="23" t="s">
        <v>162</v>
      </c>
      <c r="H16" s="22">
        <v>332756.1</v>
      </c>
      <c r="I16" s="22">
        <v>332756.1</v>
      </c>
      <c r="J16" s="22">
        <v>83189.03</v>
      </c>
      <c r="K16" s="22"/>
      <c r="L16" s="22">
        <v>249567.07</v>
      </c>
      <c r="M16" s="22"/>
      <c r="N16" s="22"/>
      <c r="O16" s="22"/>
      <c r="P16" s="22"/>
      <c r="Q16" s="22"/>
      <c r="R16" s="22"/>
      <c r="S16" s="22"/>
      <c r="T16" s="22"/>
      <c r="U16" s="22"/>
      <c r="V16" s="22"/>
      <c r="W16" s="22"/>
    </row>
    <row r="17" ht="31.35" customHeight="1" spans="1:23">
      <c r="A17" s="116" t="s">
        <v>46</v>
      </c>
      <c r="B17" s="109" t="s">
        <v>155</v>
      </c>
      <c r="C17" s="23" t="s">
        <v>156</v>
      </c>
      <c r="D17" s="23" t="s">
        <v>88</v>
      </c>
      <c r="E17" s="23" t="s">
        <v>89</v>
      </c>
      <c r="F17" s="23" t="s">
        <v>163</v>
      </c>
      <c r="G17" s="23" t="s">
        <v>164</v>
      </c>
      <c r="H17" s="22">
        <v>210986.44</v>
      </c>
      <c r="I17" s="22">
        <v>210986.44</v>
      </c>
      <c r="J17" s="22">
        <v>52746.61</v>
      </c>
      <c r="K17" s="22"/>
      <c r="L17" s="22">
        <v>158239.83</v>
      </c>
      <c r="M17" s="22"/>
      <c r="N17" s="22"/>
      <c r="O17" s="22"/>
      <c r="P17" s="22"/>
      <c r="Q17" s="22"/>
      <c r="R17" s="22"/>
      <c r="S17" s="22"/>
      <c r="T17" s="22"/>
      <c r="U17" s="22"/>
      <c r="V17" s="22"/>
      <c r="W17" s="22"/>
    </row>
    <row r="18" ht="31.35" customHeight="1" spans="1:23">
      <c r="A18" s="116" t="s">
        <v>46</v>
      </c>
      <c r="B18" s="109" t="s">
        <v>155</v>
      </c>
      <c r="C18" s="23" t="s">
        <v>156</v>
      </c>
      <c r="D18" s="23" t="s">
        <v>90</v>
      </c>
      <c r="E18" s="23" t="s">
        <v>91</v>
      </c>
      <c r="F18" s="23" t="s">
        <v>159</v>
      </c>
      <c r="G18" s="23" t="s">
        <v>160</v>
      </c>
      <c r="H18" s="22">
        <v>14820</v>
      </c>
      <c r="I18" s="22">
        <v>14820</v>
      </c>
      <c r="J18" s="22">
        <v>14820</v>
      </c>
      <c r="K18" s="22"/>
      <c r="L18" s="22"/>
      <c r="M18" s="22"/>
      <c r="N18" s="22"/>
      <c r="O18" s="22"/>
      <c r="P18" s="22"/>
      <c r="Q18" s="22"/>
      <c r="R18" s="22"/>
      <c r="S18" s="22"/>
      <c r="T18" s="22"/>
      <c r="U18" s="22"/>
      <c r="V18" s="22"/>
      <c r="W18" s="22"/>
    </row>
    <row r="19" ht="31.35" customHeight="1" spans="1:23">
      <c r="A19" s="116" t="s">
        <v>46</v>
      </c>
      <c r="B19" s="109" t="s">
        <v>165</v>
      </c>
      <c r="C19" s="23" t="s">
        <v>97</v>
      </c>
      <c r="D19" s="23" t="s">
        <v>96</v>
      </c>
      <c r="E19" s="23" t="s">
        <v>97</v>
      </c>
      <c r="F19" s="23" t="s">
        <v>166</v>
      </c>
      <c r="G19" s="23" t="s">
        <v>97</v>
      </c>
      <c r="H19" s="22">
        <v>409373.89</v>
      </c>
      <c r="I19" s="22">
        <v>409373.89</v>
      </c>
      <c r="J19" s="22">
        <v>102343.47</v>
      </c>
      <c r="K19" s="22"/>
      <c r="L19" s="22">
        <v>307030.42</v>
      </c>
      <c r="M19" s="22"/>
      <c r="N19" s="22"/>
      <c r="O19" s="22"/>
      <c r="P19" s="22"/>
      <c r="Q19" s="22"/>
      <c r="R19" s="22"/>
      <c r="S19" s="22"/>
      <c r="T19" s="22"/>
      <c r="U19" s="22"/>
      <c r="V19" s="22"/>
      <c r="W19" s="22"/>
    </row>
    <row r="20" ht="31.35" customHeight="1" spans="1:23">
      <c r="A20" s="116" t="s">
        <v>46</v>
      </c>
      <c r="B20" s="109" t="s">
        <v>167</v>
      </c>
      <c r="C20" s="23" t="s">
        <v>168</v>
      </c>
      <c r="D20" s="23" t="s">
        <v>65</v>
      </c>
      <c r="E20" s="23" t="s">
        <v>66</v>
      </c>
      <c r="F20" s="23" t="s">
        <v>169</v>
      </c>
      <c r="G20" s="23" t="s">
        <v>170</v>
      </c>
      <c r="H20" s="22">
        <v>54223</v>
      </c>
      <c r="I20" s="22">
        <v>54223</v>
      </c>
      <c r="J20" s="22"/>
      <c r="K20" s="22"/>
      <c r="L20" s="22">
        <v>54223</v>
      </c>
      <c r="M20" s="22"/>
      <c r="N20" s="22"/>
      <c r="O20" s="22"/>
      <c r="P20" s="22"/>
      <c r="Q20" s="22"/>
      <c r="R20" s="22"/>
      <c r="S20" s="22"/>
      <c r="T20" s="22"/>
      <c r="U20" s="22"/>
      <c r="V20" s="22"/>
      <c r="W20" s="22"/>
    </row>
    <row r="21" ht="31.35" customHeight="1" spans="1:23">
      <c r="A21" s="116" t="s">
        <v>46</v>
      </c>
      <c r="B21" s="109" t="s">
        <v>171</v>
      </c>
      <c r="C21" s="23" t="s">
        <v>127</v>
      </c>
      <c r="D21" s="23" t="s">
        <v>65</v>
      </c>
      <c r="E21" s="23" t="s">
        <v>66</v>
      </c>
      <c r="F21" s="23" t="s">
        <v>172</v>
      </c>
      <c r="G21" s="23" t="s">
        <v>127</v>
      </c>
      <c r="H21" s="22">
        <v>19400</v>
      </c>
      <c r="I21" s="22">
        <v>19400</v>
      </c>
      <c r="J21" s="22">
        <v>4850</v>
      </c>
      <c r="K21" s="22"/>
      <c r="L21" s="22">
        <v>14550</v>
      </c>
      <c r="M21" s="22"/>
      <c r="N21" s="22"/>
      <c r="O21" s="22"/>
      <c r="P21" s="22"/>
      <c r="Q21" s="22"/>
      <c r="R21" s="22"/>
      <c r="S21" s="22"/>
      <c r="T21" s="22"/>
      <c r="U21" s="22"/>
      <c r="V21" s="22"/>
      <c r="W21" s="22"/>
    </row>
    <row r="22" ht="31.35" customHeight="1" spans="1:23">
      <c r="A22" s="116" t="s">
        <v>46</v>
      </c>
      <c r="B22" s="109" t="s">
        <v>173</v>
      </c>
      <c r="C22" s="23" t="s">
        <v>174</v>
      </c>
      <c r="D22" s="23" t="s">
        <v>65</v>
      </c>
      <c r="E22" s="23" t="s">
        <v>66</v>
      </c>
      <c r="F22" s="23" t="s">
        <v>175</v>
      </c>
      <c r="G22" s="23" t="s">
        <v>176</v>
      </c>
      <c r="H22" s="22">
        <v>299880</v>
      </c>
      <c r="I22" s="22">
        <v>299880</v>
      </c>
      <c r="J22" s="22">
        <v>74970</v>
      </c>
      <c r="K22" s="22"/>
      <c r="L22" s="22">
        <v>224910</v>
      </c>
      <c r="M22" s="22"/>
      <c r="N22" s="22"/>
      <c r="O22" s="22"/>
      <c r="P22" s="22"/>
      <c r="Q22" s="22"/>
      <c r="R22" s="22"/>
      <c r="S22" s="22"/>
      <c r="T22" s="22"/>
      <c r="U22" s="22"/>
      <c r="V22" s="22"/>
      <c r="W22" s="22"/>
    </row>
    <row r="23" ht="31.35" customHeight="1" spans="1:23">
      <c r="A23" s="116" t="s">
        <v>46</v>
      </c>
      <c r="B23" s="109" t="s">
        <v>177</v>
      </c>
      <c r="C23" s="23" t="s">
        <v>178</v>
      </c>
      <c r="D23" s="23" t="s">
        <v>65</v>
      </c>
      <c r="E23" s="23" t="s">
        <v>66</v>
      </c>
      <c r="F23" s="23" t="s">
        <v>179</v>
      </c>
      <c r="G23" s="23" t="s">
        <v>178</v>
      </c>
      <c r="H23" s="22">
        <v>67393.02</v>
      </c>
      <c r="I23" s="22">
        <v>67393.02</v>
      </c>
      <c r="J23" s="22">
        <v>16848.26</v>
      </c>
      <c r="K23" s="22"/>
      <c r="L23" s="22">
        <v>50544.76</v>
      </c>
      <c r="M23" s="22"/>
      <c r="N23" s="22"/>
      <c r="O23" s="22"/>
      <c r="P23" s="22"/>
      <c r="Q23" s="22"/>
      <c r="R23" s="22"/>
      <c r="S23" s="22"/>
      <c r="T23" s="22"/>
      <c r="U23" s="22"/>
      <c r="V23" s="22"/>
      <c r="W23" s="22"/>
    </row>
    <row r="24" ht="31.35" customHeight="1" spans="1:23">
      <c r="A24" s="116" t="s">
        <v>46</v>
      </c>
      <c r="B24" s="109" t="s">
        <v>180</v>
      </c>
      <c r="C24" s="23" t="s">
        <v>181</v>
      </c>
      <c r="D24" s="23" t="s">
        <v>65</v>
      </c>
      <c r="E24" s="23" t="s">
        <v>66</v>
      </c>
      <c r="F24" s="23" t="s">
        <v>182</v>
      </c>
      <c r="G24" s="23" t="s">
        <v>183</v>
      </c>
      <c r="H24" s="22">
        <v>65208.42</v>
      </c>
      <c r="I24" s="22">
        <v>65208.42</v>
      </c>
      <c r="J24" s="22">
        <v>16302.11</v>
      </c>
      <c r="K24" s="22"/>
      <c r="L24" s="22">
        <v>48906.31</v>
      </c>
      <c r="M24" s="22"/>
      <c r="N24" s="22"/>
      <c r="O24" s="22"/>
      <c r="P24" s="22"/>
      <c r="Q24" s="22"/>
      <c r="R24" s="22"/>
      <c r="S24" s="22"/>
      <c r="T24" s="22"/>
      <c r="U24" s="22"/>
      <c r="V24" s="22"/>
      <c r="W24" s="22"/>
    </row>
    <row r="25" ht="31.35" customHeight="1" spans="1:23">
      <c r="A25" s="116" t="s">
        <v>46</v>
      </c>
      <c r="B25" s="109" t="s">
        <v>180</v>
      </c>
      <c r="C25" s="23" t="s">
        <v>181</v>
      </c>
      <c r="D25" s="23" t="s">
        <v>65</v>
      </c>
      <c r="E25" s="23" t="s">
        <v>66</v>
      </c>
      <c r="F25" s="23" t="s">
        <v>184</v>
      </c>
      <c r="G25" s="23" t="s">
        <v>185</v>
      </c>
      <c r="H25" s="22">
        <v>12710.88</v>
      </c>
      <c r="I25" s="22">
        <v>12710.88</v>
      </c>
      <c r="J25" s="22">
        <v>3177.72</v>
      </c>
      <c r="K25" s="22"/>
      <c r="L25" s="22">
        <v>9533.16</v>
      </c>
      <c r="M25" s="22"/>
      <c r="N25" s="22"/>
      <c r="O25" s="22"/>
      <c r="P25" s="22"/>
      <c r="Q25" s="22"/>
      <c r="R25" s="22"/>
      <c r="S25" s="22"/>
      <c r="T25" s="22"/>
      <c r="U25" s="22"/>
      <c r="V25" s="22"/>
      <c r="W25" s="22"/>
    </row>
    <row r="26" ht="31.35" customHeight="1" spans="1:23">
      <c r="A26" s="116" t="s">
        <v>46</v>
      </c>
      <c r="B26" s="109" t="s">
        <v>180</v>
      </c>
      <c r="C26" s="23" t="s">
        <v>181</v>
      </c>
      <c r="D26" s="23" t="s">
        <v>65</v>
      </c>
      <c r="E26" s="23" t="s">
        <v>66</v>
      </c>
      <c r="F26" s="23" t="s">
        <v>186</v>
      </c>
      <c r="G26" s="23" t="s">
        <v>187</v>
      </c>
      <c r="H26" s="22">
        <v>29375.18</v>
      </c>
      <c r="I26" s="22">
        <v>29375.18</v>
      </c>
      <c r="J26" s="22">
        <v>7343.8</v>
      </c>
      <c r="K26" s="22"/>
      <c r="L26" s="22">
        <v>22031.38</v>
      </c>
      <c r="M26" s="22"/>
      <c r="N26" s="22"/>
      <c r="O26" s="22"/>
      <c r="P26" s="22"/>
      <c r="Q26" s="22"/>
      <c r="R26" s="22"/>
      <c r="S26" s="22"/>
      <c r="T26" s="22"/>
      <c r="U26" s="22"/>
      <c r="V26" s="22"/>
      <c r="W26" s="22"/>
    </row>
    <row r="27" ht="31.35" customHeight="1" spans="1:23">
      <c r="A27" s="116" t="s">
        <v>46</v>
      </c>
      <c r="B27" s="109" t="s">
        <v>180</v>
      </c>
      <c r="C27" s="23" t="s">
        <v>181</v>
      </c>
      <c r="D27" s="23" t="s">
        <v>65</v>
      </c>
      <c r="E27" s="23" t="s">
        <v>66</v>
      </c>
      <c r="F27" s="23" t="s">
        <v>188</v>
      </c>
      <c r="G27" s="23" t="s">
        <v>189</v>
      </c>
      <c r="H27" s="22">
        <v>28502.28</v>
      </c>
      <c r="I27" s="22">
        <v>28502.28</v>
      </c>
      <c r="J27" s="22">
        <v>7125.57</v>
      </c>
      <c r="K27" s="22"/>
      <c r="L27" s="22">
        <v>21376.71</v>
      </c>
      <c r="M27" s="22"/>
      <c r="N27" s="22"/>
      <c r="O27" s="22"/>
      <c r="P27" s="22"/>
      <c r="Q27" s="22"/>
      <c r="R27" s="22"/>
      <c r="S27" s="22"/>
      <c r="T27" s="22"/>
      <c r="U27" s="22"/>
      <c r="V27" s="22"/>
      <c r="W27" s="22"/>
    </row>
    <row r="28" ht="31.35" customHeight="1" spans="1:23">
      <c r="A28" s="116" t="s">
        <v>46</v>
      </c>
      <c r="B28" s="109" t="s">
        <v>180</v>
      </c>
      <c r="C28" s="23" t="s">
        <v>181</v>
      </c>
      <c r="D28" s="23" t="s">
        <v>65</v>
      </c>
      <c r="E28" s="23" t="s">
        <v>66</v>
      </c>
      <c r="F28" s="23" t="s">
        <v>190</v>
      </c>
      <c r="G28" s="23" t="s">
        <v>191</v>
      </c>
      <c r="H28" s="22">
        <v>180418.38</v>
      </c>
      <c r="I28" s="22">
        <v>180418.38</v>
      </c>
      <c r="J28" s="22">
        <v>45104.6</v>
      </c>
      <c r="K28" s="22"/>
      <c r="L28" s="22">
        <v>135313.78</v>
      </c>
      <c r="M28" s="22"/>
      <c r="N28" s="22"/>
      <c r="O28" s="22"/>
      <c r="P28" s="22"/>
      <c r="Q28" s="22"/>
      <c r="R28" s="22"/>
      <c r="S28" s="22"/>
      <c r="T28" s="22"/>
      <c r="U28" s="22"/>
      <c r="V28" s="22"/>
      <c r="W28" s="22"/>
    </row>
    <row r="29" ht="31.35" customHeight="1" spans="1:23">
      <c r="A29" s="116" t="s">
        <v>46</v>
      </c>
      <c r="B29" s="109" t="s">
        <v>180</v>
      </c>
      <c r="C29" s="23" t="s">
        <v>181</v>
      </c>
      <c r="D29" s="23" t="s">
        <v>65</v>
      </c>
      <c r="E29" s="23" t="s">
        <v>66</v>
      </c>
      <c r="F29" s="23" t="s">
        <v>192</v>
      </c>
      <c r="G29" s="23" t="s">
        <v>193</v>
      </c>
      <c r="H29" s="22">
        <v>15942.16</v>
      </c>
      <c r="I29" s="22">
        <v>15942.16</v>
      </c>
      <c r="J29" s="22">
        <v>3985.54</v>
      </c>
      <c r="K29" s="22"/>
      <c r="L29" s="22">
        <v>11956.62</v>
      </c>
      <c r="M29" s="22"/>
      <c r="N29" s="22"/>
      <c r="O29" s="22"/>
      <c r="P29" s="22"/>
      <c r="Q29" s="22"/>
      <c r="R29" s="22"/>
      <c r="S29" s="22"/>
      <c r="T29" s="22"/>
      <c r="U29" s="22"/>
      <c r="V29" s="22"/>
      <c r="W29" s="22"/>
    </row>
    <row r="30" ht="31.35" customHeight="1" spans="1:23">
      <c r="A30" s="116" t="s">
        <v>46</v>
      </c>
      <c r="B30" s="109" t="s">
        <v>180</v>
      </c>
      <c r="C30" s="23" t="s">
        <v>181</v>
      </c>
      <c r="D30" s="23" t="s">
        <v>65</v>
      </c>
      <c r="E30" s="23" t="s">
        <v>66</v>
      </c>
      <c r="F30" s="23" t="s">
        <v>194</v>
      </c>
      <c r="G30" s="23" t="s">
        <v>195</v>
      </c>
      <c r="H30" s="22">
        <v>135200</v>
      </c>
      <c r="I30" s="22">
        <v>135200</v>
      </c>
      <c r="J30" s="22">
        <v>33800</v>
      </c>
      <c r="K30" s="22"/>
      <c r="L30" s="22">
        <v>101400</v>
      </c>
      <c r="M30" s="22"/>
      <c r="N30" s="22"/>
      <c r="O30" s="22"/>
      <c r="P30" s="22"/>
      <c r="Q30" s="22"/>
      <c r="R30" s="22"/>
      <c r="S30" s="22"/>
      <c r="T30" s="22"/>
      <c r="U30" s="22"/>
      <c r="V30" s="22"/>
      <c r="W30" s="22"/>
    </row>
    <row r="31" ht="31.35" customHeight="1" spans="1:23">
      <c r="A31" s="116" t="s">
        <v>46</v>
      </c>
      <c r="B31" s="109" t="s">
        <v>180</v>
      </c>
      <c r="C31" s="23" t="s">
        <v>181</v>
      </c>
      <c r="D31" s="23" t="s">
        <v>65</v>
      </c>
      <c r="E31" s="23" t="s">
        <v>66</v>
      </c>
      <c r="F31" s="23" t="s">
        <v>196</v>
      </c>
      <c r="G31" s="23" t="s">
        <v>197</v>
      </c>
      <c r="H31" s="22">
        <v>67393.02</v>
      </c>
      <c r="I31" s="22">
        <v>67393.02</v>
      </c>
      <c r="J31" s="22">
        <v>16848.26</v>
      </c>
      <c r="K31" s="22"/>
      <c r="L31" s="22">
        <v>50544.76</v>
      </c>
      <c r="M31" s="22"/>
      <c r="N31" s="22"/>
      <c r="O31" s="22"/>
      <c r="P31" s="22"/>
      <c r="Q31" s="22"/>
      <c r="R31" s="22"/>
      <c r="S31" s="22"/>
      <c r="T31" s="22"/>
      <c r="U31" s="22"/>
      <c r="V31" s="22"/>
      <c r="W31" s="22"/>
    </row>
    <row r="32" ht="31.35" customHeight="1" spans="1:23">
      <c r="A32" s="116" t="s">
        <v>46</v>
      </c>
      <c r="B32" s="109" t="s">
        <v>180</v>
      </c>
      <c r="C32" s="23" t="s">
        <v>181</v>
      </c>
      <c r="D32" s="23" t="s">
        <v>65</v>
      </c>
      <c r="E32" s="23" t="s">
        <v>66</v>
      </c>
      <c r="F32" s="23" t="s">
        <v>175</v>
      </c>
      <c r="G32" s="23" t="s">
        <v>176</v>
      </c>
      <c r="H32" s="22">
        <v>28560</v>
      </c>
      <c r="I32" s="22">
        <v>28560</v>
      </c>
      <c r="J32" s="22">
        <v>7140</v>
      </c>
      <c r="K32" s="22"/>
      <c r="L32" s="22">
        <v>21420</v>
      </c>
      <c r="M32" s="22"/>
      <c r="N32" s="22"/>
      <c r="O32" s="22"/>
      <c r="P32" s="22"/>
      <c r="Q32" s="22"/>
      <c r="R32" s="22"/>
      <c r="S32" s="22"/>
      <c r="T32" s="22"/>
      <c r="U32" s="22"/>
      <c r="V32" s="22"/>
      <c r="W32" s="22"/>
    </row>
    <row r="33" ht="31.35" customHeight="1" spans="1:23">
      <c r="A33" s="116" t="s">
        <v>46</v>
      </c>
      <c r="B33" s="109" t="s">
        <v>180</v>
      </c>
      <c r="C33" s="23" t="s">
        <v>181</v>
      </c>
      <c r="D33" s="23" t="s">
        <v>65</v>
      </c>
      <c r="E33" s="23" t="s">
        <v>66</v>
      </c>
      <c r="F33" s="23" t="s">
        <v>198</v>
      </c>
      <c r="G33" s="23" t="s">
        <v>199</v>
      </c>
      <c r="H33" s="22">
        <v>50000</v>
      </c>
      <c r="I33" s="22">
        <v>50000</v>
      </c>
      <c r="J33" s="22">
        <v>12500</v>
      </c>
      <c r="K33" s="22"/>
      <c r="L33" s="22">
        <v>37500</v>
      </c>
      <c r="M33" s="22"/>
      <c r="N33" s="22"/>
      <c r="O33" s="22"/>
      <c r="P33" s="22"/>
      <c r="Q33" s="22"/>
      <c r="R33" s="22"/>
      <c r="S33" s="22"/>
      <c r="T33" s="22"/>
      <c r="U33" s="22"/>
      <c r="V33" s="22"/>
      <c r="W33" s="22"/>
    </row>
    <row r="34" ht="31.35" customHeight="1" spans="1:23">
      <c r="A34" s="116" t="s">
        <v>46</v>
      </c>
      <c r="B34" s="109" t="s">
        <v>180</v>
      </c>
      <c r="C34" s="23" t="s">
        <v>181</v>
      </c>
      <c r="D34" s="23" t="s">
        <v>65</v>
      </c>
      <c r="E34" s="23" t="s">
        <v>66</v>
      </c>
      <c r="F34" s="23" t="s">
        <v>200</v>
      </c>
      <c r="G34" s="23" t="s">
        <v>201</v>
      </c>
      <c r="H34" s="22">
        <v>146276.29</v>
      </c>
      <c r="I34" s="22">
        <v>146276.29</v>
      </c>
      <c r="J34" s="22">
        <v>36569.07</v>
      </c>
      <c r="K34" s="22"/>
      <c r="L34" s="22">
        <v>109707.22</v>
      </c>
      <c r="M34" s="22"/>
      <c r="N34" s="22"/>
      <c r="O34" s="22"/>
      <c r="P34" s="22"/>
      <c r="Q34" s="22"/>
      <c r="R34" s="22"/>
      <c r="S34" s="22"/>
      <c r="T34" s="22"/>
      <c r="U34" s="22"/>
      <c r="V34" s="22"/>
      <c r="W34" s="22"/>
    </row>
    <row r="35" ht="31.35" customHeight="1" spans="1:23">
      <c r="A35" s="116" t="s">
        <v>46</v>
      </c>
      <c r="B35" s="109" t="s">
        <v>180</v>
      </c>
      <c r="C35" s="23" t="s">
        <v>181</v>
      </c>
      <c r="D35" s="23" t="s">
        <v>65</v>
      </c>
      <c r="E35" s="23" t="s">
        <v>66</v>
      </c>
      <c r="F35" s="23" t="s">
        <v>202</v>
      </c>
      <c r="G35" s="23" t="s">
        <v>203</v>
      </c>
      <c r="H35" s="22">
        <v>48500</v>
      </c>
      <c r="I35" s="22">
        <v>48500</v>
      </c>
      <c r="J35" s="22"/>
      <c r="K35" s="22"/>
      <c r="L35" s="22">
        <v>48500</v>
      </c>
      <c r="M35" s="22"/>
      <c r="N35" s="22"/>
      <c r="O35" s="22"/>
      <c r="P35" s="22"/>
      <c r="Q35" s="22"/>
      <c r="R35" s="22"/>
      <c r="S35" s="22"/>
      <c r="T35" s="22"/>
      <c r="U35" s="22"/>
      <c r="V35" s="22"/>
      <c r="W35" s="22"/>
    </row>
    <row r="36" ht="31.35" customHeight="1" spans="1:23">
      <c r="A36" s="116" t="s">
        <v>46</v>
      </c>
      <c r="B36" s="109" t="s">
        <v>180</v>
      </c>
      <c r="C36" s="23" t="s">
        <v>181</v>
      </c>
      <c r="D36" s="23" t="s">
        <v>75</v>
      </c>
      <c r="E36" s="23" t="s">
        <v>76</v>
      </c>
      <c r="F36" s="23" t="s">
        <v>200</v>
      </c>
      <c r="G36" s="23" t="s">
        <v>201</v>
      </c>
      <c r="H36" s="22">
        <v>9720</v>
      </c>
      <c r="I36" s="22">
        <v>9720</v>
      </c>
      <c r="J36" s="22">
        <v>2430</v>
      </c>
      <c r="K36" s="22"/>
      <c r="L36" s="22">
        <v>7290</v>
      </c>
      <c r="M36" s="22"/>
      <c r="N36" s="22"/>
      <c r="O36" s="22"/>
      <c r="P36" s="22"/>
      <c r="Q36" s="22"/>
      <c r="R36" s="22"/>
      <c r="S36" s="22"/>
      <c r="T36" s="22"/>
      <c r="U36" s="22"/>
      <c r="V36" s="22"/>
      <c r="W36" s="22"/>
    </row>
    <row r="37" ht="31.35" customHeight="1" spans="1:23">
      <c r="A37" s="116" t="s">
        <v>46</v>
      </c>
      <c r="B37" s="109" t="s">
        <v>204</v>
      </c>
      <c r="C37" s="23" t="s">
        <v>205</v>
      </c>
      <c r="D37" s="23" t="s">
        <v>65</v>
      </c>
      <c r="E37" s="23" t="s">
        <v>66</v>
      </c>
      <c r="F37" s="23" t="s">
        <v>153</v>
      </c>
      <c r="G37" s="23" t="s">
        <v>154</v>
      </c>
      <c r="H37" s="22">
        <v>734454</v>
      </c>
      <c r="I37" s="22">
        <v>734454</v>
      </c>
      <c r="J37" s="22">
        <v>183613.5</v>
      </c>
      <c r="K37" s="22"/>
      <c r="L37" s="22">
        <v>550840.5</v>
      </c>
      <c r="M37" s="22"/>
      <c r="N37" s="22"/>
      <c r="O37" s="22"/>
      <c r="P37" s="22"/>
      <c r="Q37" s="22"/>
      <c r="R37" s="22"/>
      <c r="S37" s="22"/>
      <c r="T37" s="22"/>
      <c r="U37" s="22"/>
      <c r="V37" s="22"/>
      <c r="W37" s="22"/>
    </row>
    <row r="38" ht="18.75" customHeight="1" spans="1:23">
      <c r="A38" s="30" t="s">
        <v>98</v>
      </c>
      <c r="B38" s="31"/>
      <c r="C38" s="31"/>
      <c r="D38" s="31"/>
      <c r="E38" s="31"/>
      <c r="F38" s="31"/>
      <c r="G38" s="32"/>
      <c r="H38" s="22">
        <v>6271079.64</v>
      </c>
      <c r="I38" s="22">
        <v>6271079.64</v>
      </c>
      <c r="J38" s="22">
        <v>1553204.19</v>
      </c>
      <c r="K38" s="22"/>
      <c r="L38" s="22">
        <v>4717875.45</v>
      </c>
      <c r="M38" s="22"/>
      <c r="N38" s="22"/>
      <c r="O38" s="22"/>
      <c r="P38" s="22"/>
      <c r="Q38" s="22"/>
      <c r="R38" s="22"/>
      <c r="S38" s="22"/>
      <c r="T38" s="22"/>
      <c r="U38" s="22"/>
      <c r="V38" s="22"/>
      <c r="W38" s="22"/>
    </row>
  </sheetData>
  <mergeCells count="30">
    <mergeCell ref="A2:W2"/>
    <mergeCell ref="A3:G3"/>
    <mergeCell ref="H4:W4"/>
    <mergeCell ref="I5:M5"/>
    <mergeCell ref="N5:P5"/>
    <mergeCell ref="R5:W5"/>
    <mergeCell ref="A38:G3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3"/>
  <sheetViews>
    <sheetView showZeros="0" topLeftCell="A16" workbookViewId="0">
      <selection activeCell="B25" sqref="B25"/>
    </sheetView>
  </sheetViews>
  <sheetFormatPr defaultColWidth="9.10833333333333" defaultRowHeight="14.25" customHeight="1"/>
  <cols>
    <col min="1" max="1" width="14.5583333333333" customWidth="1"/>
    <col min="2" max="2" width="21" customWidth="1"/>
    <col min="3" max="3" width="31.3333333333333" customWidth="1"/>
    <col min="4" max="4" width="23.8833333333333" customWidth="1"/>
    <col min="5" max="5" width="15.5583333333333" customWidth="1"/>
    <col min="6" max="6" width="19.775" customWidth="1"/>
    <col min="7" max="7" width="14.8833333333333" customWidth="1"/>
    <col min="8" max="8" width="19.775" customWidth="1"/>
    <col min="9" max="16" width="14.2166666666667" customWidth="1"/>
    <col min="17" max="17" width="13.5583333333333" customWidth="1"/>
    <col min="18" max="23" width="15.2166666666667" customWidth="1"/>
  </cols>
  <sheetData>
    <row r="1" ht="13.5" customHeight="1" spans="5:23">
      <c r="E1" s="1"/>
      <c r="F1" s="1"/>
      <c r="G1" s="1"/>
      <c r="H1" s="1"/>
      <c r="U1" s="113"/>
      <c r="W1" s="55" t="s">
        <v>206</v>
      </c>
    </row>
    <row r="2" ht="27.75" customHeight="1" spans="1:23">
      <c r="A2" s="27" t="s">
        <v>207</v>
      </c>
      <c r="B2" s="27"/>
      <c r="C2" s="27"/>
      <c r="D2" s="27"/>
      <c r="E2" s="27"/>
      <c r="F2" s="27"/>
      <c r="G2" s="27"/>
      <c r="H2" s="27"/>
      <c r="I2" s="27"/>
      <c r="J2" s="27"/>
      <c r="K2" s="27"/>
      <c r="L2" s="27"/>
      <c r="M2" s="27"/>
      <c r="N2" s="27"/>
      <c r="O2" s="27"/>
      <c r="P2" s="27"/>
      <c r="Q2" s="27"/>
      <c r="R2" s="27"/>
      <c r="S2" s="27"/>
      <c r="T2" s="27"/>
      <c r="U2" s="27"/>
      <c r="V2" s="27"/>
      <c r="W2" s="27"/>
    </row>
    <row r="3" ht="13.5" customHeight="1" spans="1:23">
      <c r="A3" s="4" t="str">
        <f t="shared" ref="A3:B3" si="0">"单位名称："&amp;"中国民主建国会云南省委员会"</f>
        <v>单位名称：中国民主建国会云南省委员会</v>
      </c>
      <c r="B3" s="108" t="str">
        <f t="shared" si="0"/>
        <v>单位名称：中国民主建国会云南省委员会</v>
      </c>
      <c r="C3" s="108"/>
      <c r="D3" s="108"/>
      <c r="E3" s="108"/>
      <c r="F3" s="108"/>
      <c r="G3" s="108"/>
      <c r="H3" s="108"/>
      <c r="I3" s="108"/>
      <c r="J3" s="6"/>
      <c r="K3" s="6"/>
      <c r="L3" s="6"/>
      <c r="M3" s="6"/>
      <c r="N3" s="6"/>
      <c r="O3" s="6"/>
      <c r="P3" s="6"/>
      <c r="Q3" s="6"/>
      <c r="U3" s="113"/>
      <c r="W3" s="103" t="s">
        <v>123</v>
      </c>
    </row>
    <row r="4" ht="21.75" customHeight="1" spans="1:23">
      <c r="A4" s="8" t="s">
        <v>208</v>
      </c>
      <c r="B4" s="8" t="s">
        <v>133</v>
      </c>
      <c r="C4" s="8" t="s">
        <v>134</v>
      </c>
      <c r="D4" s="8" t="s">
        <v>209</v>
      </c>
      <c r="E4" s="9" t="s">
        <v>135</v>
      </c>
      <c r="F4" s="9" t="s">
        <v>136</v>
      </c>
      <c r="G4" s="9" t="s">
        <v>137</v>
      </c>
      <c r="H4" s="9" t="s">
        <v>138</v>
      </c>
      <c r="I4" s="62" t="s">
        <v>31</v>
      </c>
      <c r="J4" s="62" t="s">
        <v>210</v>
      </c>
      <c r="K4" s="62"/>
      <c r="L4" s="62"/>
      <c r="M4" s="62"/>
      <c r="N4" s="110" t="s">
        <v>140</v>
      </c>
      <c r="O4" s="110"/>
      <c r="P4" s="110"/>
      <c r="Q4" s="9" t="s">
        <v>37</v>
      </c>
      <c r="R4" s="10" t="s">
        <v>53</v>
      </c>
      <c r="S4" s="11"/>
      <c r="T4" s="11"/>
      <c r="U4" s="11"/>
      <c r="V4" s="11"/>
      <c r="W4" s="12"/>
    </row>
    <row r="5" ht="21.75" customHeight="1" spans="1:23">
      <c r="A5" s="13"/>
      <c r="B5" s="13"/>
      <c r="C5" s="13"/>
      <c r="D5" s="13"/>
      <c r="E5" s="14"/>
      <c r="F5" s="14"/>
      <c r="G5" s="14"/>
      <c r="H5" s="14"/>
      <c r="I5" s="62"/>
      <c r="J5" s="47" t="s">
        <v>34</v>
      </c>
      <c r="K5" s="47"/>
      <c r="L5" s="47" t="s">
        <v>35</v>
      </c>
      <c r="M5" s="47" t="s">
        <v>36</v>
      </c>
      <c r="N5" s="111" t="s">
        <v>34</v>
      </c>
      <c r="O5" s="111" t="s">
        <v>35</v>
      </c>
      <c r="P5" s="111" t="s">
        <v>36</v>
      </c>
      <c r="Q5" s="14"/>
      <c r="R5" s="9" t="s">
        <v>33</v>
      </c>
      <c r="S5" s="9" t="s">
        <v>44</v>
      </c>
      <c r="T5" s="9" t="s">
        <v>146</v>
      </c>
      <c r="U5" s="9" t="s">
        <v>40</v>
      </c>
      <c r="V5" s="9" t="s">
        <v>41</v>
      </c>
      <c r="W5" s="9" t="s">
        <v>42</v>
      </c>
    </row>
    <row r="6" ht="40.5" customHeight="1" spans="1:23">
      <c r="A6" s="16"/>
      <c r="B6" s="16"/>
      <c r="C6" s="16"/>
      <c r="D6" s="16"/>
      <c r="E6" s="17"/>
      <c r="F6" s="17"/>
      <c r="G6" s="17"/>
      <c r="H6" s="17"/>
      <c r="I6" s="62"/>
      <c r="J6" s="47" t="s">
        <v>33</v>
      </c>
      <c r="K6" s="47" t="s">
        <v>211</v>
      </c>
      <c r="L6" s="47"/>
      <c r="M6" s="47"/>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85" customHeight="1" spans="1:23">
      <c r="A8" s="23"/>
      <c r="B8" s="109"/>
      <c r="C8" s="23" t="s">
        <v>212</v>
      </c>
      <c r="D8" s="23"/>
      <c r="E8" s="23"/>
      <c r="F8" s="23"/>
      <c r="G8" s="23"/>
      <c r="H8" s="23"/>
      <c r="I8" s="112">
        <v>68059.5</v>
      </c>
      <c r="J8" s="112"/>
      <c r="K8" s="112"/>
      <c r="L8" s="112"/>
      <c r="M8" s="112"/>
      <c r="N8" s="112">
        <v>68059.5</v>
      </c>
      <c r="O8" s="112"/>
      <c r="P8" s="112"/>
      <c r="Q8" s="112"/>
      <c r="R8" s="112"/>
      <c r="S8" s="112"/>
      <c r="T8" s="112"/>
      <c r="U8" s="90"/>
      <c r="V8" s="112"/>
      <c r="W8" s="112"/>
    </row>
    <row r="9" ht="32.85" customHeight="1" spans="1:23">
      <c r="A9" s="23" t="s">
        <v>213</v>
      </c>
      <c r="B9" s="109" t="s">
        <v>214</v>
      </c>
      <c r="C9" s="23" t="s">
        <v>212</v>
      </c>
      <c r="D9" s="23" t="s">
        <v>46</v>
      </c>
      <c r="E9" s="23" t="s">
        <v>67</v>
      </c>
      <c r="F9" s="23" t="s">
        <v>68</v>
      </c>
      <c r="G9" s="23" t="s">
        <v>215</v>
      </c>
      <c r="H9" s="23" t="s">
        <v>216</v>
      </c>
      <c r="I9" s="112">
        <v>3004.5</v>
      </c>
      <c r="J9" s="112"/>
      <c r="K9" s="112"/>
      <c r="L9" s="112"/>
      <c r="M9" s="112"/>
      <c r="N9" s="112">
        <v>3004.5</v>
      </c>
      <c r="O9" s="112"/>
      <c r="P9" s="112"/>
      <c r="Q9" s="112"/>
      <c r="R9" s="112"/>
      <c r="S9" s="112"/>
      <c r="T9" s="112"/>
      <c r="U9" s="90"/>
      <c r="V9" s="112"/>
      <c r="W9" s="112"/>
    </row>
    <row r="10" ht="32.85" customHeight="1" spans="1:23">
      <c r="A10" s="23" t="s">
        <v>213</v>
      </c>
      <c r="B10" s="109" t="s">
        <v>214</v>
      </c>
      <c r="C10" s="23" t="s">
        <v>212</v>
      </c>
      <c r="D10" s="23" t="s">
        <v>46</v>
      </c>
      <c r="E10" s="23" t="s">
        <v>67</v>
      </c>
      <c r="F10" s="23" t="s">
        <v>68</v>
      </c>
      <c r="G10" s="23" t="s">
        <v>190</v>
      </c>
      <c r="H10" s="23" t="s">
        <v>191</v>
      </c>
      <c r="I10" s="112">
        <v>18055</v>
      </c>
      <c r="J10" s="112"/>
      <c r="K10" s="112"/>
      <c r="L10" s="112"/>
      <c r="M10" s="112"/>
      <c r="N10" s="112">
        <v>18055</v>
      </c>
      <c r="O10" s="112"/>
      <c r="P10" s="112"/>
      <c r="Q10" s="112"/>
      <c r="R10" s="112"/>
      <c r="S10" s="112"/>
      <c r="T10" s="112"/>
      <c r="U10" s="90"/>
      <c r="V10" s="112"/>
      <c r="W10" s="112"/>
    </row>
    <row r="11" ht="32.85" customHeight="1" spans="1:23">
      <c r="A11" s="23" t="s">
        <v>213</v>
      </c>
      <c r="B11" s="109" t="s">
        <v>214</v>
      </c>
      <c r="C11" s="23" t="s">
        <v>212</v>
      </c>
      <c r="D11" s="23" t="s">
        <v>46</v>
      </c>
      <c r="E11" s="23" t="s">
        <v>67</v>
      </c>
      <c r="F11" s="23" t="s">
        <v>68</v>
      </c>
      <c r="G11" s="23" t="s">
        <v>217</v>
      </c>
      <c r="H11" s="23" t="s">
        <v>218</v>
      </c>
      <c r="I11" s="112">
        <v>33000</v>
      </c>
      <c r="J11" s="112"/>
      <c r="K11" s="112"/>
      <c r="L11" s="112"/>
      <c r="M11" s="112"/>
      <c r="N11" s="112">
        <v>33000</v>
      </c>
      <c r="O11" s="112"/>
      <c r="P11" s="112"/>
      <c r="Q11" s="112"/>
      <c r="R11" s="112"/>
      <c r="S11" s="112"/>
      <c r="T11" s="112"/>
      <c r="U11" s="90"/>
      <c r="V11" s="112"/>
      <c r="W11" s="112"/>
    </row>
    <row r="12" ht="32.85" customHeight="1" spans="1:23">
      <c r="A12" s="23" t="s">
        <v>213</v>
      </c>
      <c r="B12" s="109" t="s">
        <v>214</v>
      </c>
      <c r="C12" s="23" t="s">
        <v>212</v>
      </c>
      <c r="D12" s="23" t="s">
        <v>46</v>
      </c>
      <c r="E12" s="23" t="s">
        <v>67</v>
      </c>
      <c r="F12" s="23" t="s">
        <v>68</v>
      </c>
      <c r="G12" s="23" t="s">
        <v>219</v>
      </c>
      <c r="H12" s="23" t="s">
        <v>220</v>
      </c>
      <c r="I12" s="112">
        <v>2000</v>
      </c>
      <c r="J12" s="112"/>
      <c r="K12" s="112"/>
      <c r="L12" s="112"/>
      <c r="M12" s="112"/>
      <c r="N12" s="112">
        <v>2000</v>
      </c>
      <c r="O12" s="112"/>
      <c r="P12" s="112"/>
      <c r="Q12" s="112"/>
      <c r="R12" s="112"/>
      <c r="S12" s="112"/>
      <c r="T12" s="112"/>
      <c r="U12" s="90"/>
      <c r="V12" s="112"/>
      <c r="W12" s="112"/>
    </row>
    <row r="13" ht="32.85" customHeight="1" spans="1:23">
      <c r="A13" s="23" t="s">
        <v>213</v>
      </c>
      <c r="B13" s="109" t="s">
        <v>214</v>
      </c>
      <c r="C13" s="23" t="s">
        <v>212</v>
      </c>
      <c r="D13" s="23" t="s">
        <v>46</v>
      </c>
      <c r="E13" s="23" t="s">
        <v>67</v>
      </c>
      <c r="F13" s="23" t="s">
        <v>68</v>
      </c>
      <c r="G13" s="23" t="s">
        <v>200</v>
      </c>
      <c r="H13" s="23" t="s">
        <v>201</v>
      </c>
      <c r="I13" s="112">
        <v>12000</v>
      </c>
      <c r="J13" s="112"/>
      <c r="K13" s="112"/>
      <c r="L13" s="112"/>
      <c r="M13" s="112"/>
      <c r="N13" s="112">
        <v>12000</v>
      </c>
      <c r="O13" s="112"/>
      <c r="P13" s="112"/>
      <c r="Q13" s="112"/>
      <c r="R13" s="112"/>
      <c r="S13" s="112"/>
      <c r="T13" s="112"/>
      <c r="U13" s="90"/>
      <c r="V13" s="112"/>
      <c r="W13" s="112"/>
    </row>
    <row r="14" ht="32.85" customHeight="1" spans="1:23">
      <c r="A14" s="23"/>
      <c r="B14" s="23"/>
      <c r="C14" s="23" t="s">
        <v>221</v>
      </c>
      <c r="D14" s="23"/>
      <c r="E14" s="23"/>
      <c r="F14" s="23"/>
      <c r="G14" s="23"/>
      <c r="H14" s="23"/>
      <c r="I14" s="112">
        <v>400000</v>
      </c>
      <c r="J14" s="112">
        <v>400000</v>
      </c>
      <c r="K14" s="112"/>
      <c r="L14" s="112"/>
      <c r="M14" s="112"/>
      <c r="N14" s="112"/>
      <c r="O14" s="112"/>
      <c r="P14" s="112"/>
      <c r="Q14" s="112"/>
      <c r="R14" s="112"/>
      <c r="S14" s="112"/>
      <c r="T14" s="112"/>
      <c r="U14" s="90"/>
      <c r="V14" s="112"/>
      <c r="W14" s="112"/>
    </row>
    <row r="15" ht="32.85" customHeight="1" spans="1:23">
      <c r="A15" s="23" t="s">
        <v>222</v>
      </c>
      <c r="B15" s="109" t="s">
        <v>223</v>
      </c>
      <c r="C15" s="23" t="s">
        <v>221</v>
      </c>
      <c r="D15" s="23" t="s">
        <v>46</v>
      </c>
      <c r="E15" s="23" t="s">
        <v>65</v>
      </c>
      <c r="F15" s="23" t="s">
        <v>66</v>
      </c>
      <c r="G15" s="23" t="s">
        <v>182</v>
      </c>
      <c r="H15" s="23" t="s">
        <v>183</v>
      </c>
      <c r="I15" s="112">
        <v>200000</v>
      </c>
      <c r="J15" s="112">
        <v>200000</v>
      </c>
      <c r="K15" s="112"/>
      <c r="L15" s="112"/>
      <c r="M15" s="112"/>
      <c r="N15" s="112"/>
      <c r="O15" s="112"/>
      <c r="P15" s="112"/>
      <c r="Q15" s="112"/>
      <c r="R15" s="112"/>
      <c r="S15" s="112"/>
      <c r="T15" s="112"/>
      <c r="U15" s="90"/>
      <c r="V15" s="112"/>
      <c r="W15" s="112"/>
    </row>
    <row r="16" ht="32.85" customHeight="1" spans="1:23">
      <c r="A16" s="23" t="s">
        <v>222</v>
      </c>
      <c r="B16" s="109" t="s">
        <v>223</v>
      </c>
      <c r="C16" s="23" t="s">
        <v>221</v>
      </c>
      <c r="D16" s="23" t="s">
        <v>46</v>
      </c>
      <c r="E16" s="23" t="s">
        <v>65</v>
      </c>
      <c r="F16" s="23" t="s">
        <v>66</v>
      </c>
      <c r="G16" s="23" t="s">
        <v>192</v>
      </c>
      <c r="H16" s="23" t="s">
        <v>193</v>
      </c>
      <c r="I16" s="112">
        <v>200000</v>
      </c>
      <c r="J16" s="112">
        <v>200000</v>
      </c>
      <c r="K16" s="112"/>
      <c r="L16" s="112"/>
      <c r="M16" s="112"/>
      <c r="N16" s="112"/>
      <c r="O16" s="112"/>
      <c r="P16" s="112"/>
      <c r="Q16" s="112"/>
      <c r="R16" s="112"/>
      <c r="S16" s="112"/>
      <c r="T16" s="112"/>
      <c r="U16" s="90"/>
      <c r="V16" s="112"/>
      <c r="W16" s="112"/>
    </row>
    <row r="17" ht="32.85" customHeight="1" spans="1:23">
      <c r="A17" s="23"/>
      <c r="B17" s="23"/>
      <c r="C17" s="23" t="s">
        <v>224</v>
      </c>
      <c r="D17" s="23"/>
      <c r="E17" s="23"/>
      <c r="F17" s="23"/>
      <c r="G17" s="23"/>
      <c r="H17" s="23"/>
      <c r="I17" s="112">
        <v>226200</v>
      </c>
      <c r="J17" s="112">
        <v>226200</v>
      </c>
      <c r="K17" s="112">
        <v>226200</v>
      </c>
      <c r="L17" s="112"/>
      <c r="M17" s="112"/>
      <c r="N17" s="112"/>
      <c r="O17" s="112"/>
      <c r="P17" s="112"/>
      <c r="Q17" s="112"/>
      <c r="R17" s="112"/>
      <c r="S17" s="112"/>
      <c r="T17" s="112"/>
      <c r="U17" s="90"/>
      <c r="V17" s="112"/>
      <c r="W17" s="112"/>
    </row>
    <row r="18" ht="32.85" customHeight="1" spans="1:23">
      <c r="A18" s="23" t="s">
        <v>222</v>
      </c>
      <c r="B18" s="109" t="s">
        <v>225</v>
      </c>
      <c r="C18" s="23" t="s">
        <v>224</v>
      </c>
      <c r="D18" s="23" t="s">
        <v>46</v>
      </c>
      <c r="E18" s="23" t="s">
        <v>69</v>
      </c>
      <c r="F18" s="23" t="s">
        <v>70</v>
      </c>
      <c r="G18" s="23" t="s">
        <v>182</v>
      </c>
      <c r="H18" s="23" t="s">
        <v>183</v>
      </c>
      <c r="I18" s="112">
        <v>41000</v>
      </c>
      <c r="J18" s="112">
        <v>41000</v>
      </c>
      <c r="K18" s="112">
        <v>41000</v>
      </c>
      <c r="L18" s="112"/>
      <c r="M18" s="112"/>
      <c r="N18" s="112"/>
      <c r="O18" s="112"/>
      <c r="P18" s="112"/>
      <c r="Q18" s="112"/>
      <c r="R18" s="112"/>
      <c r="S18" s="112"/>
      <c r="T18" s="112"/>
      <c r="U18" s="90"/>
      <c r="V18" s="112"/>
      <c r="W18" s="112"/>
    </row>
    <row r="19" ht="32.85" customHeight="1" spans="1:23">
      <c r="A19" s="23" t="s">
        <v>222</v>
      </c>
      <c r="B19" s="109" t="s">
        <v>225</v>
      </c>
      <c r="C19" s="23" t="s">
        <v>224</v>
      </c>
      <c r="D19" s="23" t="s">
        <v>46</v>
      </c>
      <c r="E19" s="23" t="s">
        <v>69</v>
      </c>
      <c r="F19" s="23" t="s">
        <v>70</v>
      </c>
      <c r="G19" s="23" t="s">
        <v>194</v>
      </c>
      <c r="H19" s="23" t="s">
        <v>195</v>
      </c>
      <c r="I19" s="112">
        <v>130000</v>
      </c>
      <c r="J19" s="112">
        <v>130000</v>
      </c>
      <c r="K19" s="112">
        <v>130000</v>
      </c>
      <c r="L19" s="112"/>
      <c r="M19" s="112"/>
      <c r="N19" s="112"/>
      <c r="O19" s="112"/>
      <c r="P19" s="112"/>
      <c r="Q19" s="112"/>
      <c r="R19" s="112"/>
      <c r="S19" s="112"/>
      <c r="T19" s="112"/>
      <c r="U19" s="90"/>
      <c r="V19" s="112"/>
      <c r="W19" s="112"/>
    </row>
    <row r="20" ht="32.85" customHeight="1" spans="1:23">
      <c r="A20" s="23" t="s">
        <v>222</v>
      </c>
      <c r="B20" s="109" t="s">
        <v>225</v>
      </c>
      <c r="C20" s="23" t="s">
        <v>224</v>
      </c>
      <c r="D20" s="23" t="s">
        <v>46</v>
      </c>
      <c r="E20" s="23" t="s">
        <v>69</v>
      </c>
      <c r="F20" s="23" t="s">
        <v>70</v>
      </c>
      <c r="G20" s="23" t="s">
        <v>175</v>
      </c>
      <c r="H20" s="23" t="s">
        <v>176</v>
      </c>
      <c r="I20" s="112">
        <v>55200</v>
      </c>
      <c r="J20" s="112">
        <v>55200</v>
      </c>
      <c r="K20" s="112">
        <v>55200</v>
      </c>
      <c r="L20" s="112"/>
      <c r="M20" s="112"/>
      <c r="N20" s="112"/>
      <c r="O20" s="112"/>
      <c r="P20" s="112"/>
      <c r="Q20" s="112"/>
      <c r="R20" s="112"/>
      <c r="S20" s="112"/>
      <c r="T20" s="112"/>
      <c r="U20" s="90"/>
      <c r="V20" s="112"/>
      <c r="W20" s="112"/>
    </row>
    <row r="21" ht="32.85" customHeight="1" spans="1:23">
      <c r="A21" s="23"/>
      <c r="B21" s="23"/>
      <c r="C21" s="23" t="s">
        <v>226</v>
      </c>
      <c r="D21" s="23"/>
      <c r="E21" s="23"/>
      <c r="F21" s="23"/>
      <c r="G21" s="23"/>
      <c r="H21" s="23"/>
      <c r="I21" s="112">
        <v>959830</v>
      </c>
      <c r="J21" s="112">
        <v>959830</v>
      </c>
      <c r="K21" s="112">
        <v>959830</v>
      </c>
      <c r="L21" s="112"/>
      <c r="M21" s="112"/>
      <c r="N21" s="112"/>
      <c r="O21" s="112"/>
      <c r="P21" s="112"/>
      <c r="Q21" s="112"/>
      <c r="R21" s="112"/>
      <c r="S21" s="112"/>
      <c r="T21" s="112"/>
      <c r="U21" s="90"/>
      <c r="V21" s="112"/>
      <c r="W21" s="112"/>
    </row>
    <row r="22" ht="32.85" customHeight="1" spans="1:23">
      <c r="A22" s="23" t="s">
        <v>227</v>
      </c>
      <c r="B22" s="109" t="s">
        <v>228</v>
      </c>
      <c r="C22" s="23" t="s">
        <v>226</v>
      </c>
      <c r="D22" s="23" t="s">
        <v>46</v>
      </c>
      <c r="E22" s="23" t="s">
        <v>65</v>
      </c>
      <c r="F22" s="23" t="s">
        <v>66</v>
      </c>
      <c r="G22" s="23" t="s">
        <v>229</v>
      </c>
      <c r="H22" s="23" t="s">
        <v>230</v>
      </c>
      <c r="I22" s="112">
        <v>33750</v>
      </c>
      <c r="J22" s="112">
        <v>33750</v>
      </c>
      <c r="K22" s="112">
        <v>33750</v>
      </c>
      <c r="L22" s="112"/>
      <c r="M22" s="112"/>
      <c r="N22" s="112"/>
      <c r="O22" s="112"/>
      <c r="P22" s="112"/>
      <c r="Q22" s="112"/>
      <c r="R22" s="112"/>
      <c r="S22" s="112"/>
      <c r="T22" s="112"/>
      <c r="U22" s="90"/>
      <c r="V22" s="112"/>
      <c r="W22" s="112"/>
    </row>
    <row r="23" ht="32.85" customHeight="1" spans="1:23">
      <c r="A23" s="23" t="s">
        <v>227</v>
      </c>
      <c r="B23" s="109" t="s">
        <v>228</v>
      </c>
      <c r="C23" s="23" t="s">
        <v>226</v>
      </c>
      <c r="D23" s="23" t="s">
        <v>46</v>
      </c>
      <c r="E23" s="23" t="s">
        <v>69</v>
      </c>
      <c r="F23" s="23" t="s">
        <v>70</v>
      </c>
      <c r="G23" s="23" t="s">
        <v>215</v>
      </c>
      <c r="H23" s="23" t="s">
        <v>216</v>
      </c>
      <c r="I23" s="112">
        <v>87900</v>
      </c>
      <c r="J23" s="112">
        <v>87900</v>
      </c>
      <c r="K23" s="112">
        <v>87900</v>
      </c>
      <c r="L23" s="112"/>
      <c r="M23" s="112"/>
      <c r="N23" s="112"/>
      <c r="O23" s="112"/>
      <c r="P23" s="112"/>
      <c r="Q23" s="112"/>
      <c r="R23" s="112"/>
      <c r="S23" s="112"/>
      <c r="T23" s="112"/>
      <c r="U23" s="90"/>
      <c r="V23" s="112"/>
      <c r="W23" s="112"/>
    </row>
    <row r="24" ht="32.85" customHeight="1" spans="1:23">
      <c r="A24" s="23" t="s">
        <v>227</v>
      </c>
      <c r="B24" s="109" t="s">
        <v>228</v>
      </c>
      <c r="C24" s="23" t="s">
        <v>226</v>
      </c>
      <c r="D24" s="23" t="s">
        <v>46</v>
      </c>
      <c r="E24" s="23" t="s">
        <v>69</v>
      </c>
      <c r="F24" s="23" t="s">
        <v>70</v>
      </c>
      <c r="G24" s="23" t="s">
        <v>190</v>
      </c>
      <c r="H24" s="23" t="s">
        <v>191</v>
      </c>
      <c r="I24" s="112">
        <v>442440</v>
      </c>
      <c r="J24" s="112">
        <v>442440</v>
      </c>
      <c r="K24" s="112">
        <v>442440</v>
      </c>
      <c r="L24" s="112"/>
      <c r="M24" s="112"/>
      <c r="N24" s="112"/>
      <c r="O24" s="112"/>
      <c r="P24" s="112"/>
      <c r="Q24" s="112"/>
      <c r="R24" s="112"/>
      <c r="S24" s="112"/>
      <c r="T24" s="112"/>
      <c r="U24" s="90"/>
      <c r="V24" s="112"/>
      <c r="W24" s="112"/>
    </row>
    <row r="25" ht="32.85" customHeight="1" spans="1:23">
      <c r="A25" s="23" t="s">
        <v>227</v>
      </c>
      <c r="B25" s="109" t="s">
        <v>228</v>
      </c>
      <c r="C25" s="23" t="s">
        <v>226</v>
      </c>
      <c r="D25" s="23" t="s">
        <v>46</v>
      </c>
      <c r="E25" s="23" t="s">
        <v>69</v>
      </c>
      <c r="F25" s="23" t="s">
        <v>70</v>
      </c>
      <c r="G25" s="23" t="s">
        <v>192</v>
      </c>
      <c r="H25" s="23" t="s">
        <v>193</v>
      </c>
      <c r="I25" s="112">
        <v>13930</v>
      </c>
      <c r="J25" s="112">
        <v>13930</v>
      </c>
      <c r="K25" s="112">
        <v>13930</v>
      </c>
      <c r="L25" s="112"/>
      <c r="M25" s="112"/>
      <c r="N25" s="112"/>
      <c r="O25" s="112"/>
      <c r="P25" s="112"/>
      <c r="Q25" s="112"/>
      <c r="R25" s="112"/>
      <c r="S25" s="112"/>
      <c r="T25" s="112"/>
      <c r="U25" s="90"/>
      <c r="V25" s="112"/>
      <c r="W25" s="112"/>
    </row>
    <row r="26" ht="32.85" customHeight="1" spans="1:23">
      <c r="A26" s="23" t="s">
        <v>227</v>
      </c>
      <c r="B26" s="109" t="s">
        <v>228</v>
      </c>
      <c r="C26" s="23" t="s">
        <v>226</v>
      </c>
      <c r="D26" s="23" t="s">
        <v>46</v>
      </c>
      <c r="E26" s="23" t="s">
        <v>69</v>
      </c>
      <c r="F26" s="23" t="s">
        <v>70</v>
      </c>
      <c r="G26" s="23" t="s">
        <v>229</v>
      </c>
      <c r="H26" s="23" t="s">
        <v>230</v>
      </c>
      <c r="I26" s="112">
        <v>135900</v>
      </c>
      <c r="J26" s="112">
        <v>135900</v>
      </c>
      <c r="K26" s="112">
        <v>135900</v>
      </c>
      <c r="L26" s="112"/>
      <c r="M26" s="112"/>
      <c r="N26" s="112"/>
      <c r="O26" s="112"/>
      <c r="P26" s="112"/>
      <c r="Q26" s="112"/>
      <c r="R26" s="112"/>
      <c r="S26" s="112"/>
      <c r="T26" s="112"/>
      <c r="U26" s="90"/>
      <c r="V26" s="112"/>
      <c r="W26" s="112"/>
    </row>
    <row r="27" ht="32.85" customHeight="1" spans="1:23">
      <c r="A27" s="23" t="s">
        <v>227</v>
      </c>
      <c r="B27" s="109" t="s">
        <v>228</v>
      </c>
      <c r="C27" s="23" t="s">
        <v>226</v>
      </c>
      <c r="D27" s="23" t="s">
        <v>46</v>
      </c>
      <c r="E27" s="23" t="s">
        <v>69</v>
      </c>
      <c r="F27" s="23" t="s">
        <v>70</v>
      </c>
      <c r="G27" s="23" t="s">
        <v>217</v>
      </c>
      <c r="H27" s="23" t="s">
        <v>218</v>
      </c>
      <c r="I27" s="112">
        <v>79600</v>
      </c>
      <c r="J27" s="112">
        <v>79600</v>
      </c>
      <c r="K27" s="112">
        <v>79600</v>
      </c>
      <c r="L27" s="112"/>
      <c r="M27" s="112"/>
      <c r="N27" s="112"/>
      <c r="O27" s="112"/>
      <c r="P27" s="112"/>
      <c r="Q27" s="112"/>
      <c r="R27" s="112"/>
      <c r="S27" s="112"/>
      <c r="T27" s="112"/>
      <c r="U27" s="90"/>
      <c r="V27" s="112"/>
      <c r="W27" s="112"/>
    </row>
    <row r="28" ht="32.85" customHeight="1" spans="1:23">
      <c r="A28" s="23" t="s">
        <v>227</v>
      </c>
      <c r="B28" s="109" t="s">
        <v>228</v>
      </c>
      <c r="C28" s="23" t="s">
        <v>226</v>
      </c>
      <c r="D28" s="23" t="s">
        <v>46</v>
      </c>
      <c r="E28" s="23" t="s">
        <v>69</v>
      </c>
      <c r="F28" s="23" t="s">
        <v>70</v>
      </c>
      <c r="G28" s="23" t="s">
        <v>219</v>
      </c>
      <c r="H28" s="23" t="s">
        <v>220</v>
      </c>
      <c r="I28" s="112">
        <v>12750</v>
      </c>
      <c r="J28" s="112">
        <v>12750</v>
      </c>
      <c r="K28" s="112">
        <v>12750</v>
      </c>
      <c r="L28" s="112"/>
      <c r="M28" s="112"/>
      <c r="N28" s="112"/>
      <c r="O28" s="112"/>
      <c r="P28" s="112"/>
      <c r="Q28" s="112"/>
      <c r="R28" s="112"/>
      <c r="S28" s="112"/>
      <c r="T28" s="112"/>
      <c r="U28" s="90"/>
      <c r="V28" s="112"/>
      <c r="W28" s="112"/>
    </row>
    <row r="29" ht="32.85" customHeight="1" spans="1:23">
      <c r="A29" s="23" t="s">
        <v>227</v>
      </c>
      <c r="B29" s="109" t="s">
        <v>228</v>
      </c>
      <c r="C29" s="23" t="s">
        <v>226</v>
      </c>
      <c r="D29" s="23" t="s">
        <v>46</v>
      </c>
      <c r="E29" s="23" t="s">
        <v>69</v>
      </c>
      <c r="F29" s="23" t="s">
        <v>70</v>
      </c>
      <c r="G29" s="23" t="s">
        <v>200</v>
      </c>
      <c r="H29" s="23" t="s">
        <v>201</v>
      </c>
      <c r="I29" s="112">
        <v>95310</v>
      </c>
      <c r="J29" s="112">
        <v>95310</v>
      </c>
      <c r="K29" s="112">
        <v>95310</v>
      </c>
      <c r="L29" s="112"/>
      <c r="M29" s="112"/>
      <c r="N29" s="112"/>
      <c r="O29" s="112"/>
      <c r="P29" s="112"/>
      <c r="Q29" s="112"/>
      <c r="R29" s="112"/>
      <c r="S29" s="112"/>
      <c r="T29" s="112"/>
      <c r="U29" s="90"/>
      <c r="V29" s="112"/>
      <c r="W29" s="112"/>
    </row>
    <row r="30" ht="32.85" customHeight="1" spans="1:23">
      <c r="A30" s="23" t="s">
        <v>227</v>
      </c>
      <c r="B30" s="109" t="s">
        <v>228</v>
      </c>
      <c r="C30" s="23" t="s">
        <v>226</v>
      </c>
      <c r="D30" s="23" t="s">
        <v>46</v>
      </c>
      <c r="E30" s="23" t="s">
        <v>69</v>
      </c>
      <c r="F30" s="23" t="s">
        <v>70</v>
      </c>
      <c r="G30" s="23" t="s">
        <v>202</v>
      </c>
      <c r="H30" s="23" t="s">
        <v>203</v>
      </c>
      <c r="I30" s="112">
        <v>33000</v>
      </c>
      <c r="J30" s="112">
        <v>33000</v>
      </c>
      <c r="K30" s="112">
        <v>33000</v>
      </c>
      <c r="L30" s="112"/>
      <c r="M30" s="112"/>
      <c r="N30" s="112"/>
      <c r="O30" s="112"/>
      <c r="P30" s="112"/>
      <c r="Q30" s="112"/>
      <c r="R30" s="112"/>
      <c r="S30" s="112"/>
      <c r="T30" s="112"/>
      <c r="U30" s="90"/>
      <c r="V30" s="112"/>
      <c r="W30" s="112"/>
    </row>
    <row r="31" ht="32.85" customHeight="1" spans="1:23">
      <c r="A31" s="23" t="s">
        <v>227</v>
      </c>
      <c r="B31" s="109" t="s">
        <v>228</v>
      </c>
      <c r="C31" s="23" t="s">
        <v>226</v>
      </c>
      <c r="D31" s="23" t="s">
        <v>46</v>
      </c>
      <c r="E31" s="23" t="s">
        <v>69</v>
      </c>
      <c r="F31" s="23" t="s">
        <v>70</v>
      </c>
      <c r="G31" s="23" t="s">
        <v>231</v>
      </c>
      <c r="H31" s="23" t="s">
        <v>232</v>
      </c>
      <c r="I31" s="112">
        <v>25250</v>
      </c>
      <c r="J31" s="112">
        <v>25250</v>
      </c>
      <c r="K31" s="112">
        <v>25250</v>
      </c>
      <c r="L31" s="112"/>
      <c r="M31" s="112"/>
      <c r="N31" s="112"/>
      <c r="O31" s="112"/>
      <c r="P31" s="112"/>
      <c r="Q31" s="112"/>
      <c r="R31" s="112"/>
      <c r="S31" s="112"/>
      <c r="T31" s="112"/>
      <c r="U31" s="90"/>
      <c r="V31" s="112"/>
      <c r="W31" s="112"/>
    </row>
    <row r="32" ht="32.85" customHeight="1" spans="1:23">
      <c r="A32" s="23"/>
      <c r="B32" s="23"/>
      <c r="C32" s="23" t="s">
        <v>233</v>
      </c>
      <c r="D32" s="23"/>
      <c r="E32" s="23"/>
      <c r="F32" s="23"/>
      <c r="G32" s="23"/>
      <c r="H32" s="23"/>
      <c r="I32" s="112">
        <v>61200</v>
      </c>
      <c r="J32" s="112">
        <v>61200</v>
      </c>
      <c r="K32" s="112">
        <v>61200</v>
      </c>
      <c r="L32" s="112"/>
      <c r="M32" s="112"/>
      <c r="N32" s="112"/>
      <c r="O32" s="112"/>
      <c r="P32" s="112"/>
      <c r="Q32" s="112"/>
      <c r="R32" s="112"/>
      <c r="S32" s="112"/>
      <c r="T32" s="112"/>
      <c r="U32" s="90"/>
      <c r="V32" s="112"/>
      <c r="W32" s="112"/>
    </row>
    <row r="33" ht="32.85" customHeight="1" spans="1:23">
      <c r="A33" s="23" t="s">
        <v>234</v>
      </c>
      <c r="B33" s="109" t="s">
        <v>235</v>
      </c>
      <c r="C33" s="23" t="s">
        <v>233</v>
      </c>
      <c r="D33" s="23" t="s">
        <v>46</v>
      </c>
      <c r="E33" s="23" t="s">
        <v>69</v>
      </c>
      <c r="F33" s="23" t="s">
        <v>70</v>
      </c>
      <c r="G33" s="23" t="s">
        <v>236</v>
      </c>
      <c r="H33" s="23" t="s">
        <v>237</v>
      </c>
      <c r="I33" s="112">
        <v>61200</v>
      </c>
      <c r="J33" s="112">
        <v>61200</v>
      </c>
      <c r="K33" s="112">
        <v>61200</v>
      </c>
      <c r="L33" s="112"/>
      <c r="M33" s="112"/>
      <c r="N33" s="112"/>
      <c r="O33" s="112"/>
      <c r="P33" s="112"/>
      <c r="Q33" s="112"/>
      <c r="R33" s="112"/>
      <c r="S33" s="112"/>
      <c r="T33" s="112"/>
      <c r="U33" s="90"/>
      <c r="V33" s="112"/>
      <c r="W33" s="112"/>
    </row>
    <row r="34" ht="32.85" customHeight="1" spans="1:23">
      <c r="A34" s="23"/>
      <c r="B34" s="23"/>
      <c r="C34" s="23" t="s">
        <v>238</v>
      </c>
      <c r="D34" s="23"/>
      <c r="E34" s="23"/>
      <c r="F34" s="23"/>
      <c r="G34" s="23"/>
      <c r="H34" s="23"/>
      <c r="I34" s="112">
        <v>750020</v>
      </c>
      <c r="J34" s="112">
        <v>750020</v>
      </c>
      <c r="K34" s="112">
        <v>750020</v>
      </c>
      <c r="L34" s="112"/>
      <c r="M34" s="112"/>
      <c r="N34" s="112"/>
      <c r="O34" s="112"/>
      <c r="P34" s="112"/>
      <c r="Q34" s="112"/>
      <c r="R34" s="112"/>
      <c r="S34" s="112"/>
      <c r="T34" s="112"/>
      <c r="U34" s="90"/>
      <c r="V34" s="112"/>
      <c r="W34" s="112"/>
    </row>
    <row r="35" ht="32.85" customHeight="1" spans="1:23">
      <c r="A35" s="23" t="s">
        <v>227</v>
      </c>
      <c r="B35" s="109" t="s">
        <v>239</v>
      </c>
      <c r="C35" s="23" t="s">
        <v>238</v>
      </c>
      <c r="D35" s="23" t="s">
        <v>46</v>
      </c>
      <c r="E35" s="23" t="s">
        <v>69</v>
      </c>
      <c r="F35" s="23" t="s">
        <v>70</v>
      </c>
      <c r="G35" s="23" t="s">
        <v>190</v>
      </c>
      <c r="H35" s="23" t="s">
        <v>191</v>
      </c>
      <c r="I35" s="112">
        <v>145020</v>
      </c>
      <c r="J35" s="112">
        <v>145020</v>
      </c>
      <c r="K35" s="112">
        <v>145020</v>
      </c>
      <c r="L35" s="112"/>
      <c r="M35" s="112"/>
      <c r="N35" s="112"/>
      <c r="O35" s="112"/>
      <c r="P35" s="112"/>
      <c r="Q35" s="112"/>
      <c r="R35" s="112"/>
      <c r="S35" s="112"/>
      <c r="T35" s="112"/>
      <c r="U35" s="90"/>
      <c r="V35" s="112"/>
      <c r="W35" s="112"/>
    </row>
    <row r="36" ht="32.85" customHeight="1" spans="1:23">
      <c r="A36" s="23" t="s">
        <v>227</v>
      </c>
      <c r="B36" s="109" t="s">
        <v>239</v>
      </c>
      <c r="C36" s="23" t="s">
        <v>238</v>
      </c>
      <c r="D36" s="23" t="s">
        <v>46</v>
      </c>
      <c r="E36" s="23" t="s">
        <v>69</v>
      </c>
      <c r="F36" s="23" t="s">
        <v>70</v>
      </c>
      <c r="G36" s="23" t="s">
        <v>229</v>
      </c>
      <c r="H36" s="23" t="s">
        <v>230</v>
      </c>
      <c r="I36" s="112">
        <v>80000</v>
      </c>
      <c r="J36" s="112">
        <v>80000</v>
      </c>
      <c r="K36" s="112">
        <v>80000</v>
      </c>
      <c r="L36" s="112"/>
      <c r="M36" s="112"/>
      <c r="N36" s="112"/>
      <c r="O36" s="112"/>
      <c r="P36" s="112"/>
      <c r="Q36" s="112"/>
      <c r="R36" s="112"/>
      <c r="S36" s="112"/>
      <c r="T36" s="112"/>
      <c r="U36" s="90"/>
      <c r="V36" s="112"/>
      <c r="W36" s="112"/>
    </row>
    <row r="37" ht="32.85" customHeight="1" spans="1:23">
      <c r="A37" s="23" t="s">
        <v>227</v>
      </c>
      <c r="B37" s="109" t="s">
        <v>239</v>
      </c>
      <c r="C37" s="23" t="s">
        <v>238</v>
      </c>
      <c r="D37" s="23" t="s">
        <v>46</v>
      </c>
      <c r="E37" s="23" t="s">
        <v>69</v>
      </c>
      <c r="F37" s="23" t="s">
        <v>70</v>
      </c>
      <c r="G37" s="23" t="s">
        <v>240</v>
      </c>
      <c r="H37" s="23" t="s">
        <v>241</v>
      </c>
      <c r="I37" s="112">
        <v>300000</v>
      </c>
      <c r="J37" s="112">
        <v>300000</v>
      </c>
      <c r="K37" s="112">
        <v>300000</v>
      </c>
      <c r="L37" s="112"/>
      <c r="M37" s="112"/>
      <c r="N37" s="112"/>
      <c r="O37" s="112"/>
      <c r="P37" s="112"/>
      <c r="Q37" s="112"/>
      <c r="R37" s="112"/>
      <c r="S37" s="112"/>
      <c r="T37" s="112"/>
      <c r="U37" s="90"/>
      <c r="V37" s="112"/>
      <c r="W37" s="112"/>
    </row>
    <row r="38" ht="32.85" customHeight="1" spans="1:23">
      <c r="A38" s="23" t="s">
        <v>227</v>
      </c>
      <c r="B38" s="109" t="s">
        <v>239</v>
      </c>
      <c r="C38" s="23" t="s">
        <v>238</v>
      </c>
      <c r="D38" s="23" t="s">
        <v>46</v>
      </c>
      <c r="E38" s="23" t="s">
        <v>69</v>
      </c>
      <c r="F38" s="23" t="s">
        <v>70</v>
      </c>
      <c r="G38" s="23" t="s">
        <v>200</v>
      </c>
      <c r="H38" s="23" t="s">
        <v>201</v>
      </c>
      <c r="I38" s="112">
        <v>75000</v>
      </c>
      <c r="J38" s="112">
        <v>75000</v>
      </c>
      <c r="K38" s="112">
        <v>75000</v>
      </c>
      <c r="L38" s="112"/>
      <c r="M38" s="112"/>
      <c r="N38" s="112"/>
      <c r="O38" s="112"/>
      <c r="P38" s="112"/>
      <c r="Q38" s="112"/>
      <c r="R38" s="112"/>
      <c r="S38" s="112"/>
      <c r="T38" s="112"/>
      <c r="U38" s="90"/>
      <c r="V38" s="112"/>
      <c r="W38" s="112"/>
    </row>
    <row r="39" ht="32.85" customHeight="1" spans="1:23">
      <c r="A39" s="23" t="s">
        <v>227</v>
      </c>
      <c r="B39" s="109" t="s">
        <v>239</v>
      </c>
      <c r="C39" s="23" t="s">
        <v>238</v>
      </c>
      <c r="D39" s="23" t="s">
        <v>46</v>
      </c>
      <c r="E39" s="23" t="s">
        <v>69</v>
      </c>
      <c r="F39" s="23" t="s">
        <v>70</v>
      </c>
      <c r="G39" s="23" t="s">
        <v>242</v>
      </c>
      <c r="H39" s="23" t="s">
        <v>243</v>
      </c>
      <c r="I39" s="112">
        <v>50000</v>
      </c>
      <c r="J39" s="112">
        <v>50000</v>
      </c>
      <c r="K39" s="112">
        <v>50000</v>
      </c>
      <c r="L39" s="112"/>
      <c r="M39" s="112"/>
      <c r="N39" s="112"/>
      <c r="O39" s="112"/>
      <c r="P39" s="112"/>
      <c r="Q39" s="112"/>
      <c r="R39" s="112"/>
      <c r="S39" s="112"/>
      <c r="T39" s="112"/>
      <c r="U39" s="90"/>
      <c r="V39" s="112"/>
      <c r="W39" s="112"/>
    </row>
    <row r="40" ht="32.85" customHeight="1" spans="1:23">
      <c r="A40" s="23" t="s">
        <v>227</v>
      </c>
      <c r="B40" s="109" t="s">
        <v>239</v>
      </c>
      <c r="C40" s="23" t="s">
        <v>238</v>
      </c>
      <c r="D40" s="23" t="s">
        <v>46</v>
      </c>
      <c r="E40" s="23" t="s">
        <v>69</v>
      </c>
      <c r="F40" s="23" t="s">
        <v>70</v>
      </c>
      <c r="G40" s="23" t="s">
        <v>244</v>
      </c>
      <c r="H40" s="23" t="s">
        <v>245</v>
      </c>
      <c r="I40" s="112">
        <v>100000</v>
      </c>
      <c r="J40" s="112">
        <v>100000</v>
      </c>
      <c r="K40" s="112">
        <v>100000</v>
      </c>
      <c r="L40" s="112"/>
      <c r="M40" s="112"/>
      <c r="N40" s="112"/>
      <c r="O40" s="112"/>
      <c r="P40" s="112"/>
      <c r="Q40" s="112"/>
      <c r="R40" s="112"/>
      <c r="S40" s="112"/>
      <c r="T40" s="112"/>
      <c r="U40" s="90"/>
      <c r="V40" s="112"/>
      <c r="W40" s="112"/>
    </row>
    <row r="41" ht="32.85" customHeight="1" spans="1:23">
      <c r="A41" s="23"/>
      <c r="B41" s="23"/>
      <c r="C41" s="23" t="s">
        <v>246</v>
      </c>
      <c r="D41" s="23"/>
      <c r="E41" s="23"/>
      <c r="F41" s="23"/>
      <c r="G41" s="23"/>
      <c r="H41" s="23"/>
      <c r="I41" s="112">
        <v>97000</v>
      </c>
      <c r="J41" s="112">
        <v>97000</v>
      </c>
      <c r="K41" s="112">
        <v>97000</v>
      </c>
      <c r="L41" s="112"/>
      <c r="M41" s="112"/>
      <c r="N41" s="112"/>
      <c r="O41" s="112"/>
      <c r="P41" s="112"/>
      <c r="Q41" s="112"/>
      <c r="R41" s="112"/>
      <c r="S41" s="112"/>
      <c r="T41" s="112"/>
      <c r="U41" s="90"/>
      <c r="V41" s="112"/>
      <c r="W41" s="112"/>
    </row>
    <row r="42" ht="32.85" customHeight="1" spans="1:23">
      <c r="A42" s="23" t="s">
        <v>247</v>
      </c>
      <c r="B42" s="109" t="s">
        <v>248</v>
      </c>
      <c r="C42" s="23" t="s">
        <v>246</v>
      </c>
      <c r="D42" s="23" t="s">
        <v>46</v>
      </c>
      <c r="E42" s="23" t="s">
        <v>69</v>
      </c>
      <c r="F42" s="23" t="s">
        <v>70</v>
      </c>
      <c r="G42" s="23" t="s">
        <v>249</v>
      </c>
      <c r="H42" s="23" t="s">
        <v>250</v>
      </c>
      <c r="I42" s="112">
        <v>97000</v>
      </c>
      <c r="J42" s="112">
        <v>97000</v>
      </c>
      <c r="K42" s="112">
        <v>97000</v>
      </c>
      <c r="L42" s="112"/>
      <c r="M42" s="112"/>
      <c r="N42" s="112"/>
      <c r="O42" s="112"/>
      <c r="P42" s="112"/>
      <c r="Q42" s="112"/>
      <c r="R42" s="112"/>
      <c r="S42" s="112"/>
      <c r="T42" s="112"/>
      <c r="U42" s="90"/>
      <c r="V42" s="112"/>
      <c r="W42" s="112"/>
    </row>
    <row r="43" ht="18.75" customHeight="1" spans="1:23">
      <c r="A43" s="30" t="s">
        <v>98</v>
      </c>
      <c r="B43" s="31"/>
      <c r="C43" s="31"/>
      <c r="D43" s="31"/>
      <c r="E43" s="31"/>
      <c r="F43" s="31"/>
      <c r="G43" s="31"/>
      <c r="H43" s="32"/>
      <c r="I43" s="112">
        <v>2562309.5</v>
      </c>
      <c r="J43" s="112">
        <v>2494250</v>
      </c>
      <c r="K43" s="112">
        <v>2094250</v>
      </c>
      <c r="L43" s="112"/>
      <c r="M43" s="112"/>
      <c r="N43" s="112">
        <v>68059.5</v>
      </c>
      <c r="O43" s="112"/>
      <c r="P43" s="112"/>
      <c r="Q43" s="112"/>
      <c r="R43" s="112"/>
      <c r="S43" s="112"/>
      <c r="T43" s="112"/>
      <c r="U43" s="90"/>
      <c r="V43" s="112"/>
      <c r="W43" s="112"/>
    </row>
  </sheetData>
  <mergeCells count="28">
    <mergeCell ref="A2:W2"/>
    <mergeCell ref="A3:I3"/>
    <mergeCell ref="J4:M4"/>
    <mergeCell ref="N4:P4"/>
    <mergeCell ref="R4:W4"/>
    <mergeCell ref="J5:K5"/>
    <mergeCell ref="A43:H43"/>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2"/>
  <sheetViews>
    <sheetView showZeros="0" tabSelected="1" workbookViewId="0">
      <selection activeCell="B34" sqref="B34:B39"/>
    </sheetView>
  </sheetViews>
  <sheetFormatPr defaultColWidth="9.10833333333333" defaultRowHeight="12" customHeight="1"/>
  <cols>
    <col min="1" max="1" width="34.3333333333333" customWidth="1"/>
    <col min="2" max="2" width="29" customWidth="1"/>
    <col min="3" max="3" width="17.2166666666667" customWidth="1"/>
    <col min="4" max="4" width="21" customWidth="1"/>
    <col min="5" max="5" width="23.5583333333333" customWidth="1"/>
    <col min="6" max="6" width="11.3333333333333" customWidth="1"/>
    <col min="7" max="7" width="10.3333333333333" customWidth="1"/>
    <col min="8" max="8" width="9.33333333333333" customWidth="1"/>
    <col min="9" max="9" width="13.4416666666667" customWidth="1"/>
    <col min="10" max="10" width="27.4416666666667" customWidth="1"/>
  </cols>
  <sheetData>
    <row r="1" customHeight="1" spans="10:10">
      <c r="J1" s="54" t="s">
        <v>251</v>
      </c>
    </row>
    <row r="2" ht="28.5" customHeight="1" spans="1:10">
      <c r="A2" s="45" t="s">
        <v>252</v>
      </c>
      <c r="B2" s="27"/>
      <c r="C2" s="27"/>
      <c r="D2" s="27"/>
      <c r="E2" s="27"/>
      <c r="F2" s="46"/>
      <c r="G2" s="27"/>
      <c r="H2" s="46"/>
      <c r="I2" s="46"/>
      <c r="J2" s="27"/>
    </row>
    <row r="3" ht="15" customHeight="1" spans="1:1">
      <c r="A3" s="4" t="str">
        <f>"单位名称："&amp;"中国民主建国会云南省委员会"</f>
        <v>单位名称：中国民主建国会云南省委员会</v>
      </c>
    </row>
    <row r="4" ht="14.25" customHeight="1" spans="1:10">
      <c r="A4" s="47" t="s">
        <v>253</v>
      </c>
      <c r="B4" s="47" t="s">
        <v>254</v>
      </c>
      <c r="C4" s="47" t="s">
        <v>255</v>
      </c>
      <c r="D4" s="47" t="s">
        <v>256</v>
      </c>
      <c r="E4" s="47" t="s">
        <v>257</v>
      </c>
      <c r="F4" s="48" t="s">
        <v>258</v>
      </c>
      <c r="G4" s="47" t="s">
        <v>259</v>
      </c>
      <c r="H4" s="48" t="s">
        <v>260</v>
      </c>
      <c r="I4" s="48" t="s">
        <v>261</v>
      </c>
      <c r="J4" s="47" t="s">
        <v>262</v>
      </c>
    </row>
    <row r="5" ht="14.25" customHeight="1" spans="1:10">
      <c r="A5" s="47">
        <v>1</v>
      </c>
      <c r="B5" s="47">
        <v>2</v>
      </c>
      <c r="C5" s="47">
        <v>3</v>
      </c>
      <c r="D5" s="47">
        <v>4</v>
      </c>
      <c r="E5" s="47">
        <v>5</v>
      </c>
      <c r="F5" s="48">
        <v>6</v>
      </c>
      <c r="G5" s="47">
        <v>7</v>
      </c>
      <c r="H5" s="48">
        <v>8</v>
      </c>
      <c r="I5" s="48">
        <v>9</v>
      </c>
      <c r="J5" s="47">
        <v>10</v>
      </c>
    </row>
    <row r="6" ht="15" customHeight="1" spans="1:10">
      <c r="A6" s="49" t="s">
        <v>46</v>
      </c>
      <c r="B6" s="50"/>
      <c r="C6" s="50"/>
      <c r="D6" s="50"/>
      <c r="E6" s="51"/>
      <c r="F6" s="52"/>
      <c r="G6" s="51"/>
      <c r="H6" s="52"/>
      <c r="I6" s="52"/>
      <c r="J6" s="51"/>
    </row>
    <row r="7" ht="33.75" customHeight="1" spans="1:10">
      <c r="A7" s="106" t="s">
        <v>46</v>
      </c>
      <c r="B7" s="53"/>
      <c r="C7" s="53"/>
      <c r="D7" s="53"/>
      <c r="E7" s="49"/>
      <c r="F7" s="53"/>
      <c r="G7" s="49"/>
      <c r="H7" s="53"/>
      <c r="I7" s="53"/>
      <c r="J7" s="49"/>
    </row>
    <row r="8" ht="33.75" customHeight="1" spans="1:10">
      <c r="A8" s="107" t="s">
        <v>226</v>
      </c>
      <c r="B8" s="53" t="s">
        <v>263</v>
      </c>
      <c r="C8" s="53" t="s">
        <v>264</v>
      </c>
      <c r="D8" s="53" t="s">
        <v>265</v>
      </c>
      <c r="E8" s="49" t="s">
        <v>266</v>
      </c>
      <c r="F8" s="53" t="s">
        <v>267</v>
      </c>
      <c r="G8" s="49" t="s">
        <v>118</v>
      </c>
      <c r="H8" s="53" t="s">
        <v>268</v>
      </c>
      <c r="I8" s="53" t="s">
        <v>269</v>
      </c>
      <c r="J8" s="49" t="s">
        <v>270</v>
      </c>
    </row>
    <row r="9" ht="33.75" customHeight="1" spans="1:10">
      <c r="A9" s="107" t="s">
        <v>226</v>
      </c>
      <c r="B9" s="53" t="s">
        <v>263</v>
      </c>
      <c r="C9" s="53" t="s">
        <v>264</v>
      </c>
      <c r="D9" s="53" t="s">
        <v>265</v>
      </c>
      <c r="E9" s="49" t="s">
        <v>271</v>
      </c>
      <c r="F9" s="53" t="s">
        <v>267</v>
      </c>
      <c r="G9" s="49" t="s">
        <v>272</v>
      </c>
      <c r="H9" s="53" t="s">
        <v>273</v>
      </c>
      <c r="I9" s="53" t="s">
        <v>269</v>
      </c>
      <c r="J9" s="49" t="s">
        <v>274</v>
      </c>
    </row>
    <row r="10" ht="33.75" customHeight="1" spans="1:10">
      <c r="A10" s="107" t="s">
        <v>226</v>
      </c>
      <c r="B10" s="53" t="s">
        <v>263</v>
      </c>
      <c r="C10" s="53" t="s">
        <v>264</v>
      </c>
      <c r="D10" s="53" t="s">
        <v>265</v>
      </c>
      <c r="E10" s="49" t="s">
        <v>275</v>
      </c>
      <c r="F10" s="53" t="s">
        <v>267</v>
      </c>
      <c r="G10" s="49" t="s">
        <v>272</v>
      </c>
      <c r="H10" s="53" t="s">
        <v>268</v>
      </c>
      <c r="I10" s="53" t="s">
        <v>269</v>
      </c>
      <c r="J10" s="49" t="s">
        <v>276</v>
      </c>
    </row>
    <row r="11" ht="33.75" customHeight="1" spans="1:10">
      <c r="A11" s="107" t="s">
        <v>226</v>
      </c>
      <c r="B11" s="53" t="s">
        <v>263</v>
      </c>
      <c r="C11" s="53" t="s">
        <v>264</v>
      </c>
      <c r="D11" s="53" t="s">
        <v>265</v>
      </c>
      <c r="E11" s="49" t="s">
        <v>277</v>
      </c>
      <c r="F11" s="53" t="s">
        <v>267</v>
      </c>
      <c r="G11" s="49" t="s">
        <v>278</v>
      </c>
      <c r="H11" s="53" t="s">
        <v>279</v>
      </c>
      <c r="I11" s="53" t="s">
        <v>269</v>
      </c>
      <c r="J11" s="49" t="s">
        <v>280</v>
      </c>
    </row>
    <row r="12" ht="33.75" customHeight="1" spans="1:10">
      <c r="A12" s="107" t="s">
        <v>226</v>
      </c>
      <c r="B12" s="53" t="s">
        <v>263</v>
      </c>
      <c r="C12" s="53" t="s">
        <v>264</v>
      </c>
      <c r="D12" s="53" t="s">
        <v>265</v>
      </c>
      <c r="E12" s="49" t="s">
        <v>281</v>
      </c>
      <c r="F12" s="53" t="s">
        <v>267</v>
      </c>
      <c r="G12" s="49" t="s">
        <v>272</v>
      </c>
      <c r="H12" s="53" t="s">
        <v>282</v>
      </c>
      <c r="I12" s="53" t="s">
        <v>269</v>
      </c>
      <c r="J12" s="49" t="s">
        <v>283</v>
      </c>
    </row>
    <row r="13" ht="33.75" customHeight="1" spans="1:10">
      <c r="A13" s="107" t="s">
        <v>226</v>
      </c>
      <c r="B13" s="53" t="s">
        <v>263</v>
      </c>
      <c r="C13" s="53" t="s">
        <v>264</v>
      </c>
      <c r="D13" s="53" t="s">
        <v>265</v>
      </c>
      <c r="E13" s="49" t="s">
        <v>284</v>
      </c>
      <c r="F13" s="53" t="s">
        <v>285</v>
      </c>
      <c r="G13" s="49" t="s">
        <v>286</v>
      </c>
      <c r="H13" s="53" t="s">
        <v>287</v>
      </c>
      <c r="I13" s="53" t="s">
        <v>269</v>
      </c>
      <c r="J13" s="49" t="s">
        <v>288</v>
      </c>
    </row>
    <row r="14" ht="33.75" customHeight="1" spans="1:10">
      <c r="A14" s="107" t="s">
        <v>226</v>
      </c>
      <c r="B14" s="53" t="s">
        <v>263</v>
      </c>
      <c r="C14" s="53" t="s">
        <v>264</v>
      </c>
      <c r="D14" s="53" t="s">
        <v>265</v>
      </c>
      <c r="E14" s="49" t="s">
        <v>289</v>
      </c>
      <c r="F14" s="53" t="s">
        <v>267</v>
      </c>
      <c r="G14" s="49" t="s">
        <v>120</v>
      </c>
      <c r="H14" s="53" t="s">
        <v>282</v>
      </c>
      <c r="I14" s="53" t="s">
        <v>269</v>
      </c>
      <c r="J14" s="49" t="s">
        <v>290</v>
      </c>
    </row>
    <row r="15" ht="33.75" customHeight="1" spans="1:10">
      <c r="A15" s="107" t="s">
        <v>226</v>
      </c>
      <c r="B15" s="53" t="s">
        <v>263</v>
      </c>
      <c r="C15" s="53" t="s">
        <v>264</v>
      </c>
      <c r="D15" s="53" t="s">
        <v>291</v>
      </c>
      <c r="E15" s="49" t="s">
        <v>292</v>
      </c>
      <c r="F15" s="53" t="s">
        <v>267</v>
      </c>
      <c r="G15" s="49" t="s">
        <v>116</v>
      </c>
      <c r="H15" s="53" t="s">
        <v>293</v>
      </c>
      <c r="I15" s="53" t="s">
        <v>269</v>
      </c>
      <c r="J15" s="49" t="s">
        <v>294</v>
      </c>
    </row>
    <row r="16" ht="33.75" customHeight="1" spans="1:10">
      <c r="A16" s="107" t="s">
        <v>226</v>
      </c>
      <c r="B16" s="53" t="s">
        <v>263</v>
      </c>
      <c r="C16" s="53" t="s">
        <v>264</v>
      </c>
      <c r="D16" s="53" t="s">
        <v>291</v>
      </c>
      <c r="E16" s="49" t="s">
        <v>295</v>
      </c>
      <c r="F16" s="53" t="s">
        <v>267</v>
      </c>
      <c r="G16" s="49" t="s">
        <v>296</v>
      </c>
      <c r="H16" s="53" t="s">
        <v>297</v>
      </c>
      <c r="I16" s="53" t="s">
        <v>269</v>
      </c>
      <c r="J16" s="49" t="s">
        <v>298</v>
      </c>
    </row>
    <row r="17" ht="33.75" customHeight="1" spans="1:10">
      <c r="A17" s="107" t="s">
        <v>226</v>
      </c>
      <c r="B17" s="53" t="s">
        <v>263</v>
      </c>
      <c r="C17" s="53" t="s">
        <v>264</v>
      </c>
      <c r="D17" s="53" t="s">
        <v>299</v>
      </c>
      <c r="E17" s="49" t="s">
        <v>300</v>
      </c>
      <c r="F17" s="53" t="s">
        <v>267</v>
      </c>
      <c r="G17" s="49" t="s">
        <v>301</v>
      </c>
      <c r="H17" s="53" t="s">
        <v>287</v>
      </c>
      <c r="I17" s="53" t="s">
        <v>269</v>
      </c>
      <c r="J17" s="49" t="s">
        <v>302</v>
      </c>
    </row>
    <row r="18" ht="33.75" customHeight="1" spans="1:10">
      <c r="A18" s="107" t="s">
        <v>226</v>
      </c>
      <c r="B18" s="53" t="s">
        <v>263</v>
      </c>
      <c r="C18" s="53" t="s">
        <v>303</v>
      </c>
      <c r="D18" s="53" t="s">
        <v>304</v>
      </c>
      <c r="E18" s="49" t="s">
        <v>305</v>
      </c>
      <c r="F18" s="53" t="s">
        <v>285</v>
      </c>
      <c r="G18" s="49" t="s">
        <v>306</v>
      </c>
      <c r="H18" s="53"/>
      <c r="I18" s="53" t="s">
        <v>307</v>
      </c>
      <c r="J18" s="49" t="s">
        <v>308</v>
      </c>
    </row>
    <row r="19" ht="33.75" customHeight="1" spans="1:10">
      <c r="A19" s="107" t="s">
        <v>226</v>
      </c>
      <c r="B19" s="53" t="s">
        <v>263</v>
      </c>
      <c r="C19" s="53" t="s">
        <v>303</v>
      </c>
      <c r="D19" s="53" t="s">
        <v>304</v>
      </c>
      <c r="E19" s="49" t="s">
        <v>309</v>
      </c>
      <c r="F19" s="53" t="s">
        <v>285</v>
      </c>
      <c r="G19" s="49" t="s">
        <v>310</v>
      </c>
      <c r="H19" s="53"/>
      <c r="I19" s="53" t="s">
        <v>307</v>
      </c>
      <c r="J19" s="49" t="s">
        <v>311</v>
      </c>
    </row>
    <row r="20" ht="33.75" customHeight="1" spans="1:10">
      <c r="A20" s="107" t="s">
        <v>226</v>
      </c>
      <c r="B20" s="53" t="s">
        <v>263</v>
      </c>
      <c r="C20" s="53" t="s">
        <v>312</v>
      </c>
      <c r="D20" s="53" t="s">
        <v>313</v>
      </c>
      <c r="E20" s="49" t="s">
        <v>314</v>
      </c>
      <c r="F20" s="53" t="s">
        <v>267</v>
      </c>
      <c r="G20" s="49" t="s">
        <v>315</v>
      </c>
      <c r="H20" s="53" t="s">
        <v>287</v>
      </c>
      <c r="I20" s="53" t="s">
        <v>269</v>
      </c>
      <c r="J20" s="49" t="s">
        <v>316</v>
      </c>
    </row>
    <row r="21" ht="33.75" customHeight="1" spans="1:10">
      <c r="A21" s="107" t="s">
        <v>226</v>
      </c>
      <c r="B21" s="53" t="s">
        <v>263</v>
      </c>
      <c r="C21" s="53" t="s">
        <v>312</v>
      </c>
      <c r="D21" s="53" t="s">
        <v>313</v>
      </c>
      <c r="E21" s="49" t="s">
        <v>317</v>
      </c>
      <c r="F21" s="53" t="s">
        <v>267</v>
      </c>
      <c r="G21" s="49" t="s">
        <v>315</v>
      </c>
      <c r="H21" s="53" t="s">
        <v>287</v>
      </c>
      <c r="I21" s="53" t="s">
        <v>269</v>
      </c>
      <c r="J21" s="49" t="s">
        <v>318</v>
      </c>
    </row>
    <row r="22" ht="33.75" customHeight="1" spans="1:10">
      <c r="A22" s="107" t="s">
        <v>224</v>
      </c>
      <c r="B22" s="53" t="s">
        <v>319</v>
      </c>
      <c r="C22" s="53" t="s">
        <v>264</v>
      </c>
      <c r="D22" s="53" t="s">
        <v>265</v>
      </c>
      <c r="E22" s="49" t="s">
        <v>320</v>
      </c>
      <c r="F22" s="53" t="s">
        <v>267</v>
      </c>
      <c r="G22" s="49" t="s">
        <v>321</v>
      </c>
      <c r="H22" s="53" t="s">
        <v>268</v>
      </c>
      <c r="I22" s="53" t="s">
        <v>269</v>
      </c>
      <c r="J22" s="49" t="s">
        <v>322</v>
      </c>
    </row>
    <row r="23" ht="33.75" customHeight="1" spans="1:10">
      <c r="A23" s="107" t="s">
        <v>224</v>
      </c>
      <c r="B23" s="53" t="s">
        <v>319</v>
      </c>
      <c r="C23" s="53" t="s">
        <v>303</v>
      </c>
      <c r="D23" s="53" t="s">
        <v>323</v>
      </c>
      <c r="E23" s="49" t="s">
        <v>324</v>
      </c>
      <c r="F23" s="53" t="s">
        <v>267</v>
      </c>
      <c r="G23" s="49" t="s">
        <v>116</v>
      </c>
      <c r="H23" s="53" t="s">
        <v>282</v>
      </c>
      <c r="I23" s="53" t="s">
        <v>269</v>
      </c>
      <c r="J23" s="49" t="s">
        <v>325</v>
      </c>
    </row>
    <row r="24" ht="33.75" customHeight="1" spans="1:10">
      <c r="A24" s="107" t="s">
        <v>224</v>
      </c>
      <c r="B24" s="53" t="s">
        <v>319</v>
      </c>
      <c r="C24" s="53" t="s">
        <v>312</v>
      </c>
      <c r="D24" s="53" t="s">
        <v>313</v>
      </c>
      <c r="E24" s="49" t="s">
        <v>326</v>
      </c>
      <c r="F24" s="53" t="s">
        <v>267</v>
      </c>
      <c r="G24" s="49" t="s">
        <v>327</v>
      </c>
      <c r="H24" s="53" t="s">
        <v>287</v>
      </c>
      <c r="I24" s="53" t="s">
        <v>269</v>
      </c>
      <c r="J24" s="49" t="s">
        <v>328</v>
      </c>
    </row>
    <row r="25" ht="33.75" customHeight="1" spans="1:10">
      <c r="A25" s="107" t="s">
        <v>221</v>
      </c>
      <c r="B25" s="53" t="s">
        <v>329</v>
      </c>
      <c r="C25" s="53" t="s">
        <v>264</v>
      </c>
      <c r="D25" s="53" t="s">
        <v>265</v>
      </c>
      <c r="E25" s="49" t="s">
        <v>330</v>
      </c>
      <c r="F25" s="53"/>
      <c r="G25" s="49" t="s">
        <v>331</v>
      </c>
      <c r="H25" s="53"/>
      <c r="I25" s="53" t="s">
        <v>307</v>
      </c>
      <c r="J25" s="49" t="s">
        <v>332</v>
      </c>
    </row>
    <row r="26" ht="33.75" customHeight="1" spans="1:10">
      <c r="A26" s="107" t="s">
        <v>221</v>
      </c>
      <c r="B26" s="53" t="s">
        <v>329</v>
      </c>
      <c r="C26" s="53" t="s">
        <v>264</v>
      </c>
      <c r="D26" s="53" t="s">
        <v>265</v>
      </c>
      <c r="E26" s="49" t="s">
        <v>333</v>
      </c>
      <c r="F26" s="53" t="s">
        <v>334</v>
      </c>
      <c r="G26" s="49" t="s">
        <v>116</v>
      </c>
      <c r="H26" s="53" t="s">
        <v>268</v>
      </c>
      <c r="I26" s="53" t="s">
        <v>269</v>
      </c>
      <c r="J26" s="49" t="s">
        <v>335</v>
      </c>
    </row>
    <row r="27" ht="33.75" customHeight="1" spans="1:10">
      <c r="A27" s="107" t="s">
        <v>221</v>
      </c>
      <c r="B27" s="53" t="s">
        <v>329</v>
      </c>
      <c r="C27" s="53" t="s">
        <v>303</v>
      </c>
      <c r="D27" s="53" t="s">
        <v>304</v>
      </c>
      <c r="E27" s="49" t="s">
        <v>336</v>
      </c>
      <c r="F27" s="53" t="s">
        <v>285</v>
      </c>
      <c r="G27" s="49" t="s">
        <v>337</v>
      </c>
      <c r="H27" s="53"/>
      <c r="I27" s="53" t="s">
        <v>307</v>
      </c>
      <c r="J27" s="49" t="s">
        <v>338</v>
      </c>
    </row>
    <row r="28" ht="33.75" customHeight="1" spans="1:10">
      <c r="A28" s="107" t="s">
        <v>221</v>
      </c>
      <c r="B28" s="53" t="s">
        <v>329</v>
      </c>
      <c r="C28" s="53" t="s">
        <v>312</v>
      </c>
      <c r="D28" s="53" t="s">
        <v>313</v>
      </c>
      <c r="E28" s="49" t="s">
        <v>339</v>
      </c>
      <c r="F28" s="53" t="s">
        <v>267</v>
      </c>
      <c r="G28" s="49" t="s">
        <v>315</v>
      </c>
      <c r="H28" s="53" t="s">
        <v>287</v>
      </c>
      <c r="I28" s="53" t="s">
        <v>269</v>
      </c>
      <c r="J28" s="49" t="s">
        <v>340</v>
      </c>
    </row>
    <row r="29" ht="33.75" customHeight="1" spans="1:10">
      <c r="A29" s="107" t="s">
        <v>246</v>
      </c>
      <c r="B29" s="53" t="s">
        <v>341</v>
      </c>
      <c r="C29" s="53" t="s">
        <v>264</v>
      </c>
      <c r="D29" s="53" t="s">
        <v>265</v>
      </c>
      <c r="E29" s="49" t="s">
        <v>342</v>
      </c>
      <c r="F29" s="53" t="s">
        <v>334</v>
      </c>
      <c r="G29" s="49" t="s">
        <v>343</v>
      </c>
      <c r="H29" s="53" t="s">
        <v>344</v>
      </c>
      <c r="I29" s="53" t="s">
        <v>269</v>
      </c>
      <c r="J29" s="49" t="s">
        <v>342</v>
      </c>
    </row>
    <row r="30" ht="33.75" customHeight="1" spans="1:10">
      <c r="A30" s="107" t="s">
        <v>246</v>
      </c>
      <c r="B30" s="53" t="s">
        <v>341</v>
      </c>
      <c r="C30" s="53" t="s">
        <v>264</v>
      </c>
      <c r="D30" s="53" t="s">
        <v>265</v>
      </c>
      <c r="E30" s="49" t="s">
        <v>345</v>
      </c>
      <c r="F30" s="53" t="s">
        <v>334</v>
      </c>
      <c r="G30" s="49" t="s">
        <v>120</v>
      </c>
      <c r="H30" s="53" t="s">
        <v>279</v>
      </c>
      <c r="I30" s="53" t="s">
        <v>269</v>
      </c>
      <c r="J30" s="49" t="s">
        <v>345</v>
      </c>
    </row>
    <row r="31" ht="33.75" customHeight="1" spans="1:10">
      <c r="A31" s="107" t="s">
        <v>246</v>
      </c>
      <c r="B31" s="53" t="s">
        <v>341</v>
      </c>
      <c r="C31" s="53" t="s">
        <v>264</v>
      </c>
      <c r="D31" s="53" t="s">
        <v>299</v>
      </c>
      <c r="E31" s="49" t="s">
        <v>346</v>
      </c>
      <c r="F31" s="53" t="s">
        <v>334</v>
      </c>
      <c r="G31" s="49" t="s">
        <v>343</v>
      </c>
      <c r="H31" s="53" t="s">
        <v>347</v>
      </c>
      <c r="I31" s="53" t="s">
        <v>269</v>
      </c>
      <c r="J31" s="49" t="s">
        <v>348</v>
      </c>
    </row>
    <row r="32" ht="33.75" customHeight="1" spans="1:10">
      <c r="A32" s="107" t="s">
        <v>246</v>
      </c>
      <c r="B32" s="53" t="s">
        <v>341</v>
      </c>
      <c r="C32" s="53" t="s">
        <v>303</v>
      </c>
      <c r="D32" s="53" t="s">
        <v>304</v>
      </c>
      <c r="E32" s="49" t="s">
        <v>349</v>
      </c>
      <c r="F32" s="53" t="s">
        <v>267</v>
      </c>
      <c r="G32" s="49" t="s">
        <v>115</v>
      </c>
      <c r="H32" s="53" t="s">
        <v>282</v>
      </c>
      <c r="I32" s="53" t="s">
        <v>269</v>
      </c>
      <c r="J32" s="49" t="s">
        <v>349</v>
      </c>
    </row>
    <row r="33" ht="33.75" customHeight="1" spans="1:10">
      <c r="A33" s="107" t="s">
        <v>246</v>
      </c>
      <c r="B33" s="53" t="s">
        <v>341</v>
      </c>
      <c r="C33" s="53" t="s">
        <v>312</v>
      </c>
      <c r="D33" s="53" t="s">
        <v>313</v>
      </c>
      <c r="E33" s="49" t="s">
        <v>350</v>
      </c>
      <c r="F33" s="53" t="s">
        <v>267</v>
      </c>
      <c r="G33" s="49" t="s">
        <v>301</v>
      </c>
      <c r="H33" s="53" t="s">
        <v>287</v>
      </c>
      <c r="I33" s="53" t="s">
        <v>269</v>
      </c>
      <c r="J33" s="49" t="s">
        <v>350</v>
      </c>
    </row>
    <row r="34" ht="33.75" customHeight="1" spans="1:10">
      <c r="A34" s="107" t="s">
        <v>238</v>
      </c>
      <c r="B34" s="53" t="s">
        <v>351</v>
      </c>
      <c r="C34" s="53" t="s">
        <v>264</v>
      </c>
      <c r="D34" s="53" t="s">
        <v>265</v>
      </c>
      <c r="E34" s="49" t="s">
        <v>352</v>
      </c>
      <c r="F34" s="53" t="s">
        <v>267</v>
      </c>
      <c r="G34" s="49" t="s">
        <v>353</v>
      </c>
      <c r="H34" s="53" t="s">
        <v>279</v>
      </c>
      <c r="I34" s="53" t="s">
        <v>269</v>
      </c>
      <c r="J34" s="49" t="s">
        <v>354</v>
      </c>
    </row>
    <row r="35" ht="33.75" customHeight="1" spans="1:10">
      <c r="A35" s="107" t="s">
        <v>238</v>
      </c>
      <c r="B35" s="53" t="s">
        <v>351</v>
      </c>
      <c r="C35" s="53" t="s">
        <v>264</v>
      </c>
      <c r="D35" s="53" t="s">
        <v>265</v>
      </c>
      <c r="E35" s="49" t="s">
        <v>355</v>
      </c>
      <c r="F35" s="53" t="s">
        <v>285</v>
      </c>
      <c r="G35" s="49" t="s">
        <v>272</v>
      </c>
      <c r="H35" s="53" t="s">
        <v>279</v>
      </c>
      <c r="I35" s="53" t="s">
        <v>269</v>
      </c>
      <c r="J35" s="49" t="s">
        <v>356</v>
      </c>
    </row>
    <row r="36" ht="33.75" customHeight="1" spans="1:10">
      <c r="A36" s="107" t="s">
        <v>238</v>
      </c>
      <c r="B36" s="53" t="s">
        <v>351</v>
      </c>
      <c r="C36" s="53" t="s">
        <v>264</v>
      </c>
      <c r="D36" s="53" t="s">
        <v>265</v>
      </c>
      <c r="E36" s="49" t="s">
        <v>357</v>
      </c>
      <c r="F36" s="53" t="s">
        <v>267</v>
      </c>
      <c r="G36" s="49" t="s">
        <v>118</v>
      </c>
      <c r="H36" s="53" t="s">
        <v>358</v>
      </c>
      <c r="I36" s="53" t="s">
        <v>269</v>
      </c>
      <c r="J36" s="49" t="s">
        <v>359</v>
      </c>
    </row>
    <row r="37" ht="33.75" customHeight="1" spans="1:10">
      <c r="A37" s="107" t="s">
        <v>238</v>
      </c>
      <c r="B37" s="53" t="s">
        <v>351</v>
      </c>
      <c r="C37" s="53" t="s">
        <v>264</v>
      </c>
      <c r="D37" s="53" t="s">
        <v>299</v>
      </c>
      <c r="E37" s="49" t="s">
        <v>360</v>
      </c>
      <c r="F37" s="53" t="s">
        <v>334</v>
      </c>
      <c r="G37" s="49" t="s">
        <v>343</v>
      </c>
      <c r="H37" s="53" t="s">
        <v>347</v>
      </c>
      <c r="I37" s="53" t="s">
        <v>269</v>
      </c>
      <c r="J37" s="49" t="s">
        <v>361</v>
      </c>
    </row>
    <row r="38" ht="33.75" customHeight="1" spans="1:10">
      <c r="A38" s="107" t="s">
        <v>238</v>
      </c>
      <c r="B38" s="53" t="s">
        <v>351</v>
      </c>
      <c r="C38" s="53" t="s">
        <v>303</v>
      </c>
      <c r="D38" s="53" t="s">
        <v>304</v>
      </c>
      <c r="E38" s="49" t="s">
        <v>362</v>
      </c>
      <c r="F38" s="53" t="s">
        <v>267</v>
      </c>
      <c r="G38" s="49" t="s">
        <v>363</v>
      </c>
      <c r="H38" s="53" t="s">
        <v>279</v>
      </c>
      <c r="I38" s="53" t="s">
        <v>269</v>
      </c>
      <c r="J38" s="49" t="s">
        <v>364</v>
      </c>
    </row>
    <row r="39" ht="33.75" customHeight="1" spans="1:10">
      <c r="A39" s="107" t="s">
        <v>238</v>
      </c>
      <c r="B39" s="53" t="s">
        <v>351</v>
      </c>
      <c r="C39" s="53" t="s">
        <v>312</v>
      </c>
      <c r="D39" s="53" t="s">
        <v>313</v>
      </c>
      <c r="E39" s="49" t="s">
        <v>365</v>
      </c>
      <c r="F39" s="53" t="s">
        <v>267</v>
      </c>
      <c r="G39" s="49" t="s">
        <v>327</v>
      </c>
      <c r="H39" s="53" t="s">
        <v>287</v>
      </c>
      <c r="I39" s="53" t="s">
        <v>269</v>
      </c>
      <c r="J39" s="49" t="s">
        <v>366</v>
      </c>
    </row>
    <row r="40" ht="33.75" customHeight="1" spans="1:10">
      <c r="A40" s="107" t="s">
        <v>233</v>
      </c>
      <c r="B40" s="53" t="s">
        <v>367</v>
      </c>
      <c r="C40" s="53" t="s">
        <v>264</v>
      </c>
      <c r="D40" s="53" t="s">
        <v>265</v>
      </c>
      <c r="E40" s="49" t="s">
        <v>368</v>
      </c>
      <c r="F40" s="53" t="s">
        <v>334</v>
      </c>
      <c r="G40" s="49" t="s">
        <v>115</v>
      </c>
      <c r="H40" s="53" t="s">
        <v>279</v>
      </c>
      <c r="I40" s="53" t="s">
        <v>269</v>
      </c>
      <c r="J40" s="49" t="s">
        <v>369</v>
      </c>
    </row>
    <row r="41" ht="33.75" customHeight="1" spans="1:10">
      <c r="A41" s="107" t="s">
        <v>233</v>
      </c>
      <c r="B41" s="53" t="s">
        <v>367</v>
      </c>
      <c r="C41" s="53" t="s">
        <v>303</v>
      </c>
      <c r="D41" s="53" t="s">
        <v>323</v>
      </c>
      <c r="E41" s="49" t="s">
        <v>370</v>
      </c>
      <c r="F41" s="53" t="s">
        <v>285</v>
      </c>
      <c r="G41" s="49" t="s">
        <v>115</v>
      </c>
      <c r="H41" s="53" t="s">
        <v>371</v>
      </c>
      <c r="I41" s="53" t="s">
        <v>269</v>
      </c>
      <c r="J41" s="49" t="s">
        <v>372</v>
      </c>
    </row>
    <row r="42" ht="33.75" customHeight="1" spans="1:10">
      <c r="A42" s="107" t="s">
        <v>233</v>
      </c>
      <c r="B42" s="53" t="s">
        <v>367</v>
      </c>
      <c r="C42" s="53" t="s">
        <v>312</v>
      </c>
      <c r="D42" s="53" t="s">
        <v>313</v>
      </c>
      <c r="E42" s="49" t="s">
        <v>373</v>
      </c>
      <c r="F42" s="53" t="s">
        <v>267</v>
      </c>
      <c r="G42" s="49" t="s">
        <v>353</v>
      </c>
      <c r="H42" s="53" t="s">
        <v>287</v>
      </c>
      <c r="I42" s="53" t="s">
        <v>269</v>
      </c>
      <c r="J42" s="49" t="s">
        <v>374</v>
      </c>
    </row>
  </sheetData>
  <mergeCells count="14">
    <mergeCell ref="A2:J2"/>
    <mergeCell ref="A3:H3"/>
    <mergeCell ref="A8:A21"/>
    <mergeCell ref="A22:A24"/>
    <mergeCell ref="A25:A28"/>
    <mergeCell ref="A29:A33"/>
    <mergeCell ref="A34:A39"/>
    <mergeCell ref="A40:A42"/>
    <mergeCell ref="B8:B21"/>
    <mergeCell ref="B22:B24"/>
    <mergeCell ref="B25:B28"/>
    <mergeCell ref="B29:B33"/>
    <mergeCell ref="B34:B39"/>
    <mergeCell ref="B40:B4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周晓明</cp:lastModifiedBy>
  <dcterms:created xsi:type="dcterms:W3CDTF">2025-02-06T07:54:00Z</dcterms:created>
  <dcterms:modified xsi:type="dcterms:W3CDTF">2025-02-07T06:40:57Z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F9365F81962C4A41AACAA6924D2F8E9C_13</vt:lpwstr>
  </property>
  <property fmtid="{D5CDD505-2E9C-101B-9397-08002B2CF9AE}" pid="3" name="KSOProductBuildVer">
    <vt:lpwstr>2052-12.1.0.18276</vt:lpwstr>
  </property>
</Properties>
</file>